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4e56e9a0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64f04337a9344aab"/>
    <x:sheet xmlns:r="http://schemas.openxmlformats.org/officeDocument/2006/relationships" name="Invoices" sheetId="2" r:id="Rd4de2db9640e4c53"/>
    <x:sheet xmlns:r="http://schemas.openxmlformats.org/officeDocument/2006/relationships" name="Follow-up" sheetId="3" r:id="R74c2a2c537e845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"/>
    <x:numFmt numFmtId="202" formatCode="0"/>
  </x:numFmts>
  <x:fonts count="5">
    <x:font>
      <x:sz val="11"/>
      <x:name val="Carlito"/>
    </x:font>
    <x:font>
      <x:sz val="11"/>
      <x:color rgb="FF252821"/>
      <x:name val="Arial"/>
    </x:font>
    <x:font>
      <x:b/>
      <x:sz val="16"/>
      <x:color rgb="FF252821"/>
      <x:name val="Arial"/>
    </x:font>
    <x:font>
      <x:sz val="11"/>
      <x:color rgb="FF62675D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354937"/>
      </x:patternFill>
    </x:fill>
    <x:fill>
      <x:patternFill patternType="solid">
        <x:fgColor rgb="FFFFFFFF"/>
      </x:patternFill>
    </x:fill>
    <x:fill>
      <x:patternFill patternType="solid">
        <x:fgColor rgb="FFF6F7F2"/>
      </x:patternFill>
    </x:fill>
  </x:fills>
  <x:borders count="2">
    <x:border/>
    <x:border>
      <x:bottom style="thin">
        <x:color rgb="FF354937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/>
  </x:cellXfs>
  <x:cellStyles count="1">
    <x:cellStyle name="Normal" xfId="0"/>
  </x:cellStyles>
  <x:dxfs count="12"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ont>
        <x:b/>
        <x:color rgb="FF9B2D24"/>
      </x:font>
      <x:fill>
        <x:patternFill patternType="solid">
          <x:bgColor rgb="FFFBE5E2"/>
        </x:patternFill>
      </x:fill>
    </x:dxf>
    <x:dxf>
      <x:fill>
        <x:patternFill patternType="solid">
          <x:bgColor rgb="FFF4E6C9"/>
        </x:patternFill>
      </x:fill>
    </x:dxf>
    <x:dxf>
      <x:font>
        <x:b/>
      </x:font>
      <x:fill>
        <x:patternFill patternType="solid">
          <x:bgColor rgb="FFF4E6C9"/>
        </x:patternFill>
      </x:fill>
    </x:dxf>
    <x:dxf>
      <x:font>
        <x:b/>
      </x:font>
      <x:fill>
        <x:patternFill patternType="solid">
          <x:bgColor rgb="FFE5EF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d01e9d5904f1b" /><Relationship Type="http://schemas.openxmlformats.org/officeDocument/2006/relationships/theme" Target="/xl/theme/theme1.xml" Id="R70ecf757acc44cc0" /><Relationship Type="http://schemas.openxmlformats.org/officeDocument/2006/relationships/sharedStrings" Target="/xl/sharedStrings.xml" Id="R60168e7203b14c8d" /><Relationship Type="http://schemas.openxmlformats.org/officeDocument/2006/relationships/worksheet" Target="/xl/worksheets/sheet1.xml" Id="R64f04337a9344aab" /><Relationship Type="http://schemas.openxmlformats.org/officeDocument/2006/relationships/worksheet" Target="/xl/worksheets/sheet2.xml" Id="Rd4de2db9640e4c53" /><Relationship Type="http://schemas.openxmlformats.org/officeDocument/2006/relationships/worksheet" Target="/xl/worksheets/sheet3.xml" Id="R74c2a2c537e8457c" /></Relationships>
</file>

<file path=xl/tables/table1.xml><?xml version="1.0" encoding="utf-8"?>
<x:table xmlns:x="http://schemas.openxmlformats.org/spreadsheetml/2006/main" id="1" name="ReviewTable" displayName="ReviewTable" ref="A10:H30" headerRowCount="1" totalsRowCount="0" totalsRowShown="0">
  <x:autoFilter ref="A10:H30"/>
  <x:tableColumns count="8">
    <x:tableColumn id="1" name="Invoice ID"/>
    <x:tableColumn id="2" name="Client"/>
    <x:tableColumn id="3" name="Currency"/>
    <x:tableColumn id="4" name="Balance"/>
    <x:tableColumn id="5" name="Due date"/>
    <x:tableColumn id="6" name="Next action"/>
    <x:tableColumn id="7" name="Active hold"/>
    <x:tableColumn id="8" name="Suggested next ste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InvoiceTable" displayName="InvoiceTable" ref="A10:J30" headerRowCount="1" totalsRowCount="0" totalsRowShown="0">
  <x:autoFilter ref="A10:J30"/>
  <x:tableColumns count="10">
    <x:tableColumn id="1" name="Invoice ID"/>
    <x:tableColumn id="2" name="Client"/>
    <x:tableColumn id="3" name="Currency"/>
    <x:tableColumn id="4" name="Invoice total"/>
    <x:tableColumn id="5" name="Verified paid"/>
    <x:tableColumn id="6" name="Claimed paid"/>
    <x:tableColumn id="7" name="Agreed start"/>
    <x:tableColumn id="8" name="Net days"/>
    <x:tableColumn id="9" name="Due date"/>
    <x:tableColumn id="10" name="Input issu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FollowupTable" displayName="FollowupTable" ref="A10:J30" headerRowCount="1" totalsRowCount="0" totalsRowShown="0">
  <x:autoFilter ref="A10:J30"/>
  <x:tableColumns count="10">
    <x:tableColumn id="1" name="Invoice ID"/>
    <x:tableColumn id="2" name="Contact"/>
    <x:tableColumn id="3" name="Last sent"/>
    <x:tableColumn id="4" name="Next action date"/>
    <x:tableColumn id="5" name="Manual hold"/>
    <x:tableColumn id="6" name="Resume date"/>
    <x:tableColumn id="7" name="Another hold"/>
    <x:tableColumn id="8" name="Claim review date"/>
    <x:tableColumn id="9" name="Notes"/>
    <x:tableColumn id="10" name="Input iss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9565be609f49c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bcf6de744ba484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5021c99466d4267" /></Relationships>
</file>

<file path=xl/worksheets/sheet1.xml><?xml version="1.0" encoding="utf-8"?>
<x:worksheet xmlns:x="http://schemas.openxmlformats.org/spreadsheetml/2006/main">
  <x:sheetPr>
    <x:tabColor rgb="FF354937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20" hidden="0" customWidth="1"/>
    <x:col min="8" max="8" width="3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Invoice follow-up tracker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Review date</x:v>
      </x:c>
      <x:c r="B4" s="6" t="n">
        <x:v>46116</x:v>
      </x:c>
      <x:c r="C4" s="7" t="str">
        <x:v>Change this date when reviewing your invoices.</x:v>
      </x:c>
      <x:c r="D4" s="2"/>
      <x:c r="E4" s="2"/>
      <x:c r="F4" s="2"/>
      <x:c r="G4" s="2"/>
      <x:c r="H4" s="2"/>
    </x:row>
    <x:row r="5" ht="25" customHeight="1">
      <x:c r="A5" s="7" t="str">
        <x:v>Fictional sample: replace INV-104 before use. Amber cells are editable.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7" t="str">
        <x:v>1. Fill Invoices.  2. Add the same ID in Follow-up.  3. Review the action here.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7" t="str">
        <x:v>No emails are sent. No bank or inbox sync. Record sending and verified payments yourself.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7" t="str">
        <x:v>Amounts stay in their invoice currency. No combined currency total. Filter the Currency column.</x:v>
      </x:c>
      <x:c r="B8" s="2"/>
      <x:c r="C8" s="2"/>
      <x:c r="D8" s="2"/>
      <x:c r="E8" s="2"/>
      <x:c r="F8" s="2"/>
      <x:c r="G8" s="2"/>
      <x:c r="H8" s="2"/>
    </x:row>
    <x:row r="9" ht="25" customHeight="1">
      <x:c r="A9" s="7" t="str">
        <x:v>20 prepared records. Keep invoice IDs unique. Do not overwrite calculated columns.</x:v>
      </x:c>
      <x:c r="B9" s="2"/>
      <x:c r="C9" s="2"/>
      <x:c r="D9" s="2"/>
      <x:c r="E9" s="2"/>
      <x:c r="F9" s="2"/>
      <x:c r="G9" s="2"/>
      <x:c r="H9" s="2"/>
    </x:row>
    <x:row r="10" ht="40" customHeight="1">
      <x:c r="A10" s="11" t="str">
        <x:v>Invoice ID</x:v>
      </x:c>
      <x:c r="B10" s="11" t="str">
        <x:v>Client</x:v>
      </x:c>
      <x:c r="C10" s="11" t="str">
        <x:v>Currency</x:v>
      </x:c>
      <x:c r="D10" s="11" t="str">
        <x:v>Balance</x:v>
      </x:c>
      <x:c r="E10" s="11" t="str">
        <x:v>Due date</x:v>
      </x:c>
      <x:c r="F10" s="11" t="str">
        <x:v>Next action</x:v>
      </x:c>
      <x:c r="G10" s="11" t="str">
        <x:v>Active hold</x:v>
      </x:c>
      <x:c r="H10" s="11" t="str">
        <x:v>Suggested next step</x:v>
      </x:c>
    </x:row>
    <x:row r="11" ht="44" customHeight="1">
      <x:c r="A11" s="13" t="str">
        <x:f>IF(Invoices!A11="","",Invoices!A11)</x:f>
        <x:v>INV-104</x:v>
      </x:c>
      <x:c r="B11" s="13" t="str">
        <x:f>IF(A11="","",Invoices!B11)</x:f>
        <x:v>Jordan</x:v>
      </x:c>
      <x:c r="C11" s="13" t="str">
        <x:f>IF(A11="","",Invoices!C11)</x:f>
        <x:v>USD</x:v>
      </x:c>
      <x:c r="D11" s="24" t="n">
        <x:f>IF(A11="","",IF(Invoices!J11&lt;&gt;"","",Invoices!D11-Invoices!E11))</x:f>
        <x:v>1200</x:v>
      </x:c>
      <x:c r="E11" s="25" t="n">
        <x:f>IF(A11="","",IF(Invoices!I11="","",Invoices!I11))</x:f>
        <x:v>46113</x:v>
      </x:c>
      <x:c r="F11" s="25" t="n">
        <x:f>IF(A11="","",IF(COUNTIFS('Follow-up'!$A$11:$A$30,A11)=1,IF(Invoices!F11&gt;0,IF(VLOOKUP(A11,'Follow-up'!$A$11:$J$30,8,FALSE)=0,"",VLOOKUP(A11,'Follow-up'!$A$11:$J$30,8,FALSE)),IF(VLOOKUP(A11,'Follow-up'!$A$11:$J$30,4,FALSE)=0,"",VLOOKUP(A11,'Follow-up'!$A$11:$J$30,4,FALSE))),""))</x:f>
        <x:v>46120</x:v>
      </x:c>
      <x:c r="G11" s="13" t="str">
        <x:f>IF(A11="","",IF(Invoices!J11&lt;&gt;"","",IF(Invoices!F11&gt;0,"Payment claim",IF(COUNTIFS('Follow-up'!$A$11:$A$30,A11)=1,IF(VLOOKUP(A11,'Follow-up'!$A$11:$J$30,10,FALSE)&lt;&gt;"","",IF(AND(VLOOKUP(A11,'Follow-up'!$A$11:$J$30,5,FALSE)&lt;&gt;"None",OR(VLOOKUP(A11,'Follow-up'!$A$11:$J$30,6,FALSE)=0,VLOOKUP(A11,'Follow-up'!$A$11:$J$30,6,FALSE)&gt;$B$4)),VLOOKUP(A11,'Follow-up'!$A$11:$J$30,5,FALSE),IF(VLOOKUP(A11,'Follow-up'!$A$11:$J$30,7,FALSE)="Yes","Other active hold",""))),""))))</x:f>
      </x:c>
      <x:c r="H11" s="13" t="str">
        <x:f>IF(A11="","",IF(Invoices!J11&lt;&gt;"",Invoices!J11,IF(NOT(COUNTIFS('Follow-up'!$A$11:$A$30,A11)=1),"Add one matching Follow-up ID",IF(VLOOKUP(A11,'Follow-up'!$A$11:$J$30,10,FALSE)&lt;&gt;"",VLOOKUP(A11,'Follow-up'!$A$11:$J$30,10,FALSE),IF(OR(NOT(ISNUMBER($B$4)),$B$4&lt;=0),"Enter a valid review date",IF(D11=0,"No balance to follow up",IF(G11="Payment claim",IF(F11="","Choose claim review date",IF(F11&lt;=$B$4,"Verify payment claim","Review claim on next action date")),IF(G11&lt;&gt;"","Paused: "&amp;G11,IF(F11="","Choose next action date",IF(F11&lt;=$B$4,"Review draft; send manually","Wait for next action date"))))))))))</x:f>
        <x:v>Wait for next action date</x:v>
      </x:c>
    </x:row>
    <x:row r="12" ht="44" customHeight="1">
      <x:c r="A12" s="13" t="str">
        <x:f>IF(Invoices!A12="","",Invoices!A12)</x:f>
      </x:c>
      <x:c r="B12" s="13" t="str">
        <x:f>IF(A12="","",Invoices!B12)</x:f>
      </x:c>
      <x:c r="C12" s="13" t="str">
        <x:f>IF(A12="","",Invoices!C12)</x:f>
      </x:c>
      <x:c r="D12" s="24" t="str">
        <x:f>IF(A12="","",IF(Invoices!J12&lt;&gt;"","",Invoices!D12-Invoices!E12))</x:f>
      </x:c>
      <x:c r="E12" s="25" t="str">
        <x:f>IF(A12="","",IF(Invoices!I12="","",Invoices!I12))</x:f>
      </x:c>
      <x:c r="F12" s="25" t="str">
        <x:f>IF(A12="","",IF(COUNTIFS('Follow-up'!$A$11:$A$30,A12)=1,IF(Invoices!F12&gt;0,IF(VLOOKUP(A12,'Follow-up'!$A$11:$J$30,8,FALSE)=0,"",VLOOKUP(A12,'Follow-up'!$A$11:$J$30,8,FALSE)),IF(VLOOKUP(A12,'Follow-up'!$A$11:$J$30,4,FALSE)=0,"",VLOOKUP(A12,'Follow-up'!$A$11:$J$30,4,FALSE))),""))</x:f>
      </x:c>
      <x:c r="G12" s="13" t="str">
        <x:f>IF(A12="","",IF(Invoices!J12&lt;&gt;"","",IF(Invoices!F12&gt;0,"Payment claim",IF(COUNTIFS('Follow-up'!$A$11:$A$30,A12)=1,IF(VLOOKUP(A12,'Follow-up'!$A$11:$J$30,10,FALSE)&lt;&gt;"","",IF(AND(VLOOKUP(A12,'Follow-up'!$A$11:$J$30,5,FALSE)&lt;&gt;"None",OR(VLOOKUP(A12,'Follow-up'!$A$11:$J$30,6,FALSE)=0,VLOOKUP(A12,'Follow-up'!$A$11:$J$30,6,FALSE)&gt;$B$4)),VLOOKUP(A12,'Follow-up'!$A$11:$J$30,5,FALSE),IF(VLOOKUP(A12,'Follow-up'!$A$11:$J$30,7,FALSE)="Yes","Other active hold",""))),""))))</x:f>
      </x:c>
      <x:c r="H12" s="13" t="str">
        <x:f>IF(A12="","",IF(Invoices!J12&lt;&gt;"",Invoices!J12,IF(NOT(COUNTIFS('Follow-up'!$A$11:$A$30,A12)=1),"Add one matching Follow-up ID",IF(VLOOKUP(A12,'Follow-up'!$A$11:$J$30,10,FALSE)&lt;&gt;"",VLOOKUP(A12,'Follow-up'!$A$11:$J$30,10,FALSE),IF(OR(NOT(ISNUMBER($B$4)),$B$4&lt;=0),"Enter a valid review date",IF(D12=0,"No balance to follow up",IF(G12="Payment claim",IF(F12="","Choose claim review date",IF(F12&lt;=$B$4,"Verify payment claim","Review claim on next action date")),IF(G12&lt;&gt;"","Paused: "&amp;G12,IF(F12="","Choose next action date",IF(F12&lt;=$B$4,"Review draft; send manually","Wait for next action date"))))))))))</x:f>
      </x:c>
    </x:row>
    <x:row r="13" ht="44" customHeight="1">
      <x:c r="A13" s="13" t="str">
        <x:f>IF(Invoices!A13="","",Invoices!A13)</x:f>
      </x:c>
      <x:c r="B13" s="13" t="str">
        <x:f>IF(A13="","",Invoices!B13)</x:f>
      </x:c>
      <x:c r="C13" s="13" t="str">
        <x:f>IF(A13="","",Invoices!C13)</x:f>
      </x:c>
      <x:c r="D13" s="24" t="str">
        <x:f>IF(A13="","",IF(Invoices!J13&lt;&gt;"","",Invoices!D13-Invoices!E13))</x:f>
      </x:c>
      <x:c r="E13" s="25" t="str">
        <x:f>IF(A13="","",IF(Invoices!I13="","",Invoices!I13))</x:f>
      </x:c>
      <x:c r="F13" s="25" t="str">
        <x:f>IF(A13="","",IF(COUNTIFS('Follow-up'!$A$11:$A$30,A13)=1,IF(Invoices!F13&gt;0,IF(VLOOKUP(A13,'Follow-up'!$A$11:$J$30,8,FALSE)=0,"",VLOOKUP(A13,'Follow-up'!$A$11:$J$30,8,FALSE)),IF(VLOOKUP(A13,'Follow-up'!$A$11:$J$30,4,FALSE)=0,"",VLOOKUP(A13,'Follow-up'!$A$11:$J$30,4,FALSE))),""))</x:f>
      </x:c>
      <x:c r="G13" s="13" t="str">
        <x:f>IF(A13="","",IF(Invoices!J13&lt;&gt;"","",IF(Invoices!F13&gt;0,"Payment claim",IF(COUNTIFS('Follow-up'!$A$11:$A$30,A13)=1,IF(VLOOKUP(A13,'Follow-up'!$A$11:$J$30,10,FALSE)&lt;&gt;"","",IF(AND(VLOOKUP(A13,'Follow-up'!$A$11:$J$30,5,FALSE)&lt;&gt;"None",OR(VLOOKUP(A13,'Follow-up'!$A$11:$J$30,6,FALSE)=0,VLOOKUP(A13,'Follow-up'!$A$11:$J$30,6,FALSE)&gt;$B$4)),VLOOKUP(A13,'Follow-up'!$A$11:$J$30,5,FALSE),IF(VLOOKUP(A13,'Follow-up'!$A$11:$J$30,7,FALSE)="Yes","Other active hold",""))),""))))</x:f>
      </x:c>
      <x:c r="H13" s="13" t="str">
        <x:f>IF(A13="","",IF(Invoices!J13&lt;&gt;"",Invoices!J13,IF(NOT(COUNTIFS('Follow-up'!$A$11:$A$30,A13)=1),"Add one matching Follow-up ID",IF(VLOOKUP(A13,'Follow-up'!$A$11:$J$30,10,FALSE)&lt;&gt;"",VLOOKUP(A13,'Follow-up'!$A$11:$J$30,10,FALSE),IF(OR(NOT(ISNUMBER($B$4)),$B$4&lt;=0),"Enter a valid review date",IF(D13=0,"No balance to follow up",IF(G13="Payment claim",IF(F13="","Choose claim review date",IF(F13&lt;=$B$4,"Verify payment claim","Review claim on next action date")),IF(G13&lt;&gt;"","Paused: "&amp;G13,IF(F13="","Choose next action date",IF(F13&lt;=$B$4,"Review draft; send manually","Wait for next action date"))))))))))</x:f>
      </x:c>
    </x:row>
    <x:row r="14" ht="44" customHeight="1">
      <x:c r="A14" s="13" t="str">
        <x:f>IF(Invoices!A14="","",Invoices!A14)</x:f>
      </x:c>
      <x:c r="B14" s="13" t="str">
        <x:f>IF(A14="","",Invoices!B14)</x:f>
      </x:c>
      <x:c r="C14" s="13" t="str">
        <x:f>IF(A14="","",Invoices!C14)</x:f>
      </x:c>
      <x:c r="D14" s="24" t="str">
        <x:f>IF(A14="","",IF(Invoices!J14&lt;&gt;"","",Invoices!D14-Invoices!E14))</x:f>
      </x:c>
      <x:c r="E14" s="25" t="str">
        <x:f>IF(A14="","",IF(Invoices!I14="","",Invoices!I14))</x:f>
      </x:c>
      <x:c r="F14" s="25" t="str">
        <x:f>IF(A14="","",IF(COUNTIFS('Follow-up'!$A$11:$A$30,A14)=1,IF(Invoices!F14&gt;0,IF(VLOOKUP(A14,'Follow-up'!$A$11:$J$30,8,FALSE)=0,"",VLOOKUP(A14,'Follow-up'!$A$11:$J$30,8,FALSE)),IF(VLOOKUP(A14,'Follow-up'!$A$11:$J$30,4,FALSE)=0,"",VLOOKUP(A14,'Follow-up'!$A$11:$J$30,4,FALSE))),""))</x:f>
      </x:c>
      <x:c r="G14" s="13" t="str">
        <x:f>IF(A14="","",IF(Invoices!J14&lt;&gt;"","",IF(Invoices!F14&gt;0,"Payment claim",IF(COUNTIFS('Follow-up'!$A$11:$A$30,A14)=1,IF(VLOOKUP(A14,'Follow-up'!$A$11:$J$30,10,FALSE)&lt;&gt;"","",IF(AND(VLOOKUP(A14,'Follow-up'!$A$11:$J$30,5,FALSE)&lt;&gt;"None",OR(VLOOKUP(A14,'Follow-up'!$A$11:$J$30,6,FALSE)=0,VLOOKUP(A14,'Follow-up'!$A$11:$J$30,6,FALSE)&gt;$B$4)),VLOOKUP(A14,'Follow-up'!$A$11:$J$30,5,FALSE),IF(VLOOKUP(A14,'Follow-up'!$A$11:$J$30,7,FALSE)="Yes","Other active hold",""))),""))))</x:f>
      </x:c>
      <x:c r="H14" s="13" t="str">
        <x:f>IF(A14="","",IF(Invoices!J14&lt;&gt;"",Invoices!J14,IF(NOT(COUNTIFS('Follow-up'!$A$11:$A$30,A14)=1),"Add one matching Follow-up ID",IF(VLOOKUP(A14,'Follow-up'!$A$11:$J$30,10,FALSE)&lt;&gt;"",VLOOKUP(A14,'Follow-up'!$A$11:$J$30,10,FALSE),IF(OR(NOT(ISNUMBER($B$4)),$B$4&lt;=0),"Enter a valid review date",IF(D14=0,"No balance to follow up",IF(G14="Payment claim",IF(F14="","Choose claim review date",IF(F14&lt;=$B$4,"Verify payment claim","Review claim on next action date")),IF(G14&lt;&gt;"","Paused: "&amp;G14,IF(F14="","Choose next action date",IF(F14&lt;=$B$4,"Review draft; send manually","Wait for next action date"))))))))))</x:f>
      </x:c>
    </x:row>
    <x:row r="15" ht="44" customHeight="1">
      <x:c r="A15" s="13" t="str">
        <x:f>IF(Invoices!A15="","",Invoices!A15)</x:f>
      </x:c>
      <x:c r="B15" s="13" t="str">
        <x:f>IF(A15="","",Invoices!B15)</x:f>
      </x:c>
      <x:c r="C15" s="13" t="str">
        <x:f>IF(A15="","",Invoices!C15)</x:f>
      </x:c>
      <x:c r="D15" s="24" t="str">
        <x:f>IF(A15="","",IF(Invoices!J15&lt;&gt;"","",Invoices!D15-Invoices!E15))</x:f>
      </x:c>
      <x:c r="E15" s="25" t="str">
        <x:f>IF(A15="","",IF(Invoices!I15="","",Invoices!I15))</x:f>
      </x:c>
      <x:c r="F15" s="25" t="str">
        <x:f>IF(A15="","",IF(COUNTIFS('Follow-up'!$A$11:$A$30,A15)=1,IF(Invoices!F15&gt;0,IF(VLOOKUP(A15,'Follow-up'!$A$11:$J$30,8,FALSE)=0,"",VLOOKUP(A15,'Follow-up'!$A$11:$J$30,8,FALSE)),IF(VLOOKUP(A15,'Follow-up'!$A$11:$J$30,4,FALSE)=0,"",VLOOKUP(A15,'Follow-up'!$A$11:$J$30,4,FALSE))),""))</x:f>
      </x:c>
      <x:c r="G15" s="13" t="str">
        <x:f>IF(A15="","",IF(Invoices!J15&lt;&gt;"","",IF(Invoices!F15&gt;0,"Payment claim",IF(COUNTIFS('Follow-up'!$A$11:$A$30,A15)=1,IF(VLOOKUP(A15,'Follow-up'!$A$11:$J$30,10,FALSE)&lt;&gt;"","",IF(AND(VLOOKUP(A15,'Follow-up'!$A$11:$J$30,5,FALSE)&lt;&gt;"None",OR(VLOOKUP(A15,'Follow-up'!$A$11:$J$30,6,FALSE)=0,VLOOKUP(A15,'Follow-up'!$A$11:$J$30,6,FALSE)&gt;$B$4)),VLOOKUP(A15,'Follow-up'!$A$11:$J$30,5,FALSE),IF(VLOOKUP(A15,'Follow-up'!$A$11:$J$30,7,FALSE)="Yes","Other active hold",""))),""))))</x:f>
      </x:c>
      <x:c r="H15" s="13" t="str">
        <x:f>IF(A15="","",IF(Invoices!J15&lt;&gt;"",Invoices!J15,IF(NOT(COUNTIFS('Follow-up'!$A$11:$A$30,A15)=1),"Add one matching Follow-up ID",IF(VLOOKUP(A15,'Follow-up'!$A$11:$J$30,10,FALSE)&lt;&gt;"",VLOOKUP(A15,'Follow-up'!$A$11:$J$30,10,FALSE),IF(OR(NOT(ISNUMBER($B$4)),$B$4&lt;=0),"Enter a valid review date",IF(D15=0,"No balance to follow up",IF(G15="Payment claim",IF(F15="","Choose claim review date",IF(F15&lt;=$B$4,"Verify payment claim","Review claim on next action date")),IF(G15&lt;&gt;"","Paused: "&amp;G15,IF(F15="","Choose next action date",IF(F15&lt;=$B$4,"Review draft; send manually","Wait for next action date"))))))))))</x:f>
      </x:c>
    </x:row>
    <x:row r="16" ht="44" customHeight="1">
      <x:c r="A16" s="13" t="str">
        <x:f>IF(Invoices!A16="","",Invoices!A16)</x:f>
      </x:c>
      <x:c r="B16" s="13" t="str">
        <x:f>IF(A16="","",Invoices!B16)</x:f>
      </x:c>
      <x:c r="C16" s="13" t="str">
        <x:f>IF(A16="","",Invoices!C16)</x:f>
      </x:c>
      <x:c r="D16" s="24" t="str">
        <x:f>IF(A16="","",IF(Invoices!J16&lt;&gt;"","",Invoices!D16-Invoices!E16))</x:f>
      </x:c>
      <x:c r="E16" s="25" t="str">
        <x:f>IF(A16="","",IF(Invoices!I16="","",Invoices!I16))</x:f>
      </x:c>
      <x:c r="F16" s="25" t="str">
        <x:f>IF(A16="","",IF(COUNTIFS('Follow-up'!$A$11:$A$30,A16)=1,IF(Invoices!F16&gt;0,IF(VLOOKUP(A16,'Follow-up'!$A$11:$J$30,8,FALSE)=0,"",VLOOKUP(A16,'Follow-up'!$A$11:$J$30,8,FALSE)),IF(VLOOKUP(A16,'Follow-up'!$A$11:$J$30,4,FALSE)=0,"",VLOOKUP(A16,'Follow-up'!$A$11:$J$30,4,FALSE))),""))</x:f>
      </x:c>
      <x:c r="G16" s="13" t="str">
        <x:f>IF(A16="","",IF(Invoices!J16&lt;&gt;"","",IF(Invoices!F16&gt;0,"Payment claim",IF(COUNTIFS('Follow-up'!$A$11:$A$30,A16)=1,IF(VLOOKUP(A16,'Follow-up'!$A$11:$J$30,10,FALSE)&lt;&gt;"","",IF(AND(VLOOKUP(A16,'Follow-up'!$A$11:$J$30,5,FALSE)&lt;&gt;"None",OR(VLOOKUP(A16,'Follow-up'!$A$11:$J$30,6,FALSE)=0,VLOOKUP(A16,'Follow-up'!$A$11:$J$30,6,FALSE)&gt;$B$4)),VLOOKUP(A16,'Follow-up'!$A$11:$J$30,5,FALSE),IF(VLOOKUP(A16,'Follow-up'!$A$11:$J$30,7,FALSE)="Yes","Other active hold",""))),""))))</x:f>
      </x:c>
      <x:c r="H16" s="13" t="str">
        <x:f>IF(A16="","",IF(Invoices!J16&lt;&gt;"",Invoices!J16,IF(NOT(COUNTIFS('Follow-up'!$A$11:$A$30,A16)=1),"Add one matching Follow-up ID",IF(VLOOKUP(A16,'Follow-up'!$A$11:$J$30,10,FALSE)&lt;&gt;"",VLOOKUP(A16,'Follow-up'!$A$11:$J$30,10,FALSE),IF(OR(NOT(ISNUMBER($B$4)),$B$4&lt;=0),"Enter a valid review date",IF(D16=0,"No balance to follow up",IF(G16="Payment claim",IF(F16="","Choose claim review date",IF(F16&lt;=$B$4,"Verify payment claim","Review claim on next action date")),IF(G16&lt;&gt;"","Paused: "&amp;G16,IF(F16="","Choose next action date",IF(F16&lt;=$B$4,"Review draft; send manually","Wait for next action date"))))))))))</x:f>
      </x:c>
    </x:row>
    <x:row r="17" ht="44" customHeight="1">
      <x:c r="A17" s="13" t="str">
        <x:f>IF(Invoices!A17="","",Invoices!A17)</x:f>
      </x:c>
      <x:c r="B17" s="13" t="str">
        <x:f>IF(A17="","",Invoices!B17)</x:f>
      </x:c>
      <x:c r="C17" s="13" t="str">
        <x:f>IF(A17="","",Invoices!C17)</x:f>
      </x:c>
      <x:c r="D17" s="24" t="str">
        <x:f>IF(A17="","",IF(Invoices!J17&lt;&gt;"","",Invoices!D17-Invoices!E17))</x:f>
      </x:c>
      <x:c r="E17" s="25" t="str">
        <x:f>IF(A17="","",IF(Invoices!I17="","",Invoices!I17))</x:f>
      </x:c>
      <x:c r="F17" s="25" t="str">
        <x:f>IF(A17="","",IF(COUNTIFS('Follow-up'!$A$11:$A$30,A17)=1,IF(Invoices!F17&gt;0,IF(VLOOKUP(A17,'Follow-up'!$A$11:$J$30,8,FALSE)=0,"",VLOOKUP(A17,'Follow-up'!$A$11:$J$30,8,FALSE)),IF(VLOOKUP(A17,'Follow-up'!$A$11:$J$30,4,FALSE)=0,"",VLOOKUP(A17,'Follow-up'!$A$11:$J$30,4,FALSE))),""))</x:f>
      </x:c>
      <x:c r="G17" s="13" t="str">
        <x:f>IF(A17="","",IF(Invoices!J17&lt;&gt;"","",IF(Invoices!F17&gt;0,"Payment claim",IF(COUNTIFS('Follow-up'!$A$11:$A$30,A17)=1,IF(VLOOKUP(A17,'Follow-up'!$A$11:$J$30,10,FALSE)&lt;&gt;"","",IF(AND(VLOOKUP(A17,'Follow-up'!$A$11:$J$30,5,FALSE)&lt;&gt;"None",OR(VLOOKUP(A17,'Follow-up'!$A$11:$J$30,6,FALSE)=0,VLOOKUP(A17,'Follow-up'!$A$11:$J$30,6,FALSE)&gt;$B$4)),VLOOKUP(A17,'Follow-up'!$A$11:$J$30,5,FALSE),IF(VLOOKUP(A17,'Follow-up'!$A$11:$J$30,7,FALSE)="Yes","Other active hold",""))),""))))</x:f>
      </x:c>
      <x:c r="H17" s="13" t="str">
        <x:f>IF(A17="","",IF(Invoices!J17&lt;&gt;"",Invoices!J17,IF(NOT(COUNTIFS('Follow-up'!$A$11:$A$30,A17)=1),"Add one matching Follow-up ID",IF(VLOOKUP(A17,'Follow-up'!$A$11:$J$30,10,FALSE)&lt;&gt;"",VLOOKUP(A17,'Follow-up'!$A$11:$J$30,10,FALSE),IF(OR(NOT(ISNUMBER($B$4)),$B$4&lt;=0),"Enter a valid review date",IF(D17=0,"No balance to follow up",IF(G17="Payment claim",IF(F17="","Choose claim review date",IF(F17&lt;=$B$4,"Verify payment claim","Review claim on next action date")),IF(G17&lt;&gt;"","Paused: "&amp;G17,IF(F17="","Choose next action date",IF(F17&lt;=$B$4,"Review draft; send manually","Wait for next action date"))))))))))</x:f>
      </x:c>
    </x:row>
    <x:row r="18" ht="44" customHeight="1">
      <x:c r="A18" s="13" t="str">
        <x:f>IF(Invoices!A18="","",Invoices!A18)</x:f>
      </x:c>
      <x:c r="B18" s="13" t="str">
        <x:f>IF(A18="","",Invoices!B18)</x:f>
      </x:c>
      <x:c r="C18" s="13" t="str">
        <x:f>IF(A18="","",Invoices!C18)</x:f>
      </x:c>
      <x:c r="D18" s="24" t="str">
        <x:f>IF(A18="","",IF(Invoices!J18&lt;&gt;"","",Invoices!D18-Invoices!E18))</x:f>
      </x:c>
      <x:c r="E18" s="25" t="str">
        <x:f>IF(A18="","",IF(Invoices!I18="","",Invoices!I18))</x:f>
      </x:c>
      <x:c r="F18" s="25" t="str">
        <x:f>IF(A18="","",IF(COUNTIFS('Follow-up'!$A$11:$A$30,A18)=1,IF(Invoices!F18&gt;0,IF(VLOOKUP(A18,'Follow-up'!$A$11:$J$30,8,FALSE)=0,"",VLOOKUP(A18,'Follow-up'!$A$11:$J$30,8,FALSE)),IF(VLOOKUP(A18,'Follow-up'!$A$11:$J$30,4,FALSE)=0,"",VLOOKUP(A18,'Follow-up'!$A$11:$J$30,4,FALSE))),""))</x:f>
      </x:c>
      <x:c r="G18" s="13" t="str">
        <x:f>IF(A18="","",IF(Invoices!J18&lt;&gt;"","",IF(Invoices!F18&gt;0,"Payment claim",IF(COUNTIFS('Follow-up'!$A$11:$A$30,A18)=1,IF(VLOOKUP(A18,'Follow-up'!$A$11:$J$30,10,FALSE)&lt;&gt;"","",IF(AND(VLOOKUP(A18,'Follow-up'!$A$11:$J$30,5,FALSE)&lt;&gt;"None",OR(VLOOKUP(A18,'Follow-up'!$A$11:$J$30,6,FALSE)=0,VLOOKUP(A18,'Follow-up'!$A$11:$J$30,6,FALSE)&gt;$B$4)),VLOOKUP(A18,'Follow-up'!$A$11:$J$30,5,FALSE),IF(VLOOKUP(A18,'Follow-up'!$A$11:$J$30,7,FALSE)="Yes","Other active hold",""))),""))))</x:f>
      </x:c>
      <x:c r="H18" s="13" t="str">
        <x:f>IF(A18="","",IF(Invoices!J18&lt;&gt;"",Invoices!J18,IF(NOT(COUNTIFS('Follow-up'!$A$11:$A$30,A18)=1),"Add one matching Follow-up ID",IF(VLOOKUP(A18,'Follow-up'!$A$11:$J$30,10,FALSE)&lt;&gt;"",VLOOKUP(A18,'Follow-up'!$A$11:$J$30,10,FALSE),IF(OR(NOT(ISNUMBER($B$4)),$B$4&lt;=0),"Enter a valid review date",IF(D18=0,"No balance to follow up",IF(G18="Payment claim",IF(F18="","Choose claim review date",IF(F18&lt;=$B$4,"Verify payment claim","Review claim on next action date")),IF(G18&lt;&gt;"","Paused: "&amp;G18,IF(F18="","Choose next action date",IF(F18&lt;=$B$4,"Review draft; send manually","Wait for next action date"))))))))))</x:f>
      </x:c>
    </x:row>
    <x:row r="19" ht="44" customHeight="1">
      <x:c r="A19" s="13" t="str">
        <x:f>IF(Invoices!A19="","",Invoices!A19)</x:f>
      </x:c>
      <x:c r="B19" s="13" t="str">
        <x:f>IF(A19="","",Invoices!B19)</x:f>
      </x:c>
      <x:c r="C19" s="13" t="str">
        <x:f>IF(A19="","",Invoices!C19)</x:f>
      </x:c>
      <x:c r="D19" s="24" t="str">
        <x:f>IF(A19="","",IF(Invoices!J19&lt;&gt;"","",Invoices!D19-Invoices!E19))</x:f>
      </x:c>
      <x:c r="E19" s="25" t="str">
        <x:f>IF(A19="","",IF(Invoices!I19="","",Invoices!I19))</x:f>
      </x:c>
      <x:c r="F19" s="25" t="str">
        <x:f>IF(A19="","",IF(COUNTIFS('Follow-up'!$A$11:$A$30,A19)=1,IF(Invoices!F19&gt;0,IF(VLOOKUP(A19,'Follow-up'!$A$11:$J$30,8,FALSE)=0,"",VLOOKUP(A19,'Follow-up'!$A$11:$J$30,8,FALSE)),IF(VLOOKUP(A19,'Follow-up'!$A$11:$J$30,4,FALSE)=0,"",VLOOKUP(A19,'Follow-up'!$A$11:$J$30,4,FALSE))),""))</x:f>
      </x:c>
      <x:c r="G19" s="13" t="str">
        <x:f>IF(A19="","",IF(Invoices!J19&lt;&gt;"","",IF(Invoices!F19&gt;0,"Payment claim",IF(COUNTIFS('Follow-up'!$A$11:$A$30,A19)=1,IF(VLOOKUP(A19,'Follow-up'!$A$11:$J$30,10,FALSE)&lt;&gt;"","",IF(AND(VLOOKUP(A19,'Follow-up'!$A$11:$J$30,5,FALSE)&lt;&gt;"None",OR(VLOOKUP(A19,'Follow-up'!$A$11:$J$30,6,FALSE)=0,VLOOKUP(A19,'Follow-up'!$A$11:$J$30,6,FALSE)&gt;$B$4)),VLOOKUP(A19,'Follow-up'!$A$11:$J$30,5,FALSE),IF(VLOOKUP(A19,'Follow-up'!$A$11:$J$30,7,FALSE)="Yes","Other active hold",""))),""))))</x:f>
      </x:c>
      <x:c r="H19" s="13" t="str">
        <x:f>IF(A19="","",IF(Invoices!J19&lt;&gt;"",Invoices!J19,IF(NOT(COUNTIFS('Follow-up'!$A$11:$A$30,A19)=1),"Add one matching Follow-up ID",IF(VLOOKUP(A19,'Follow-up'!$A$11:$J$30,10,FALSE)&lt;&gt;"",VLOOKUP(A19,'Follow-up'!$A$11:$J$30,10,FALSE),IF(OR(NOT(ISNUMBER($B$4)),$B$4&lt;=0),"Enter a valid review date",IF(D19=0,"No balance to follow up",IF(G19="Payment claim",IF(F19="","Choose claim review date",IF(F19&lt;=$B$4,"Verify payment claim","Review claim on next action date")),IF(G19&lt;&gt;"","Paused: "&amp;G19,IF(F19="","Choose next action date",IF(F19&lt;=$B$4,"Review draft; send manually","Wait for next action date"))))))))))</x:f>
      </x:c>
    </x:row>
    <x:row r="20" ht="44" customHeight="1">
      <x:c r="A20" s="13" t="str">
        <x:f>IF(Invoices!A20="","",Invoices!A20)</x:f>
      </x:c>
      <x:c r="B20" s="13" t="str">
        <x:f>IF(A20="","",Invoices!B20)</x:f>
      </x:c>
      <x:c r="C20" s="13" t="str">
        <x:f>IF(A20="","",Invoices!C20)</x:f>
      </x:c>
      <x:c r="D20" s="24" t="str">
        <x:f>IF(A20="","",IF(Invoices!J20&lt;&gt;"","",Invoices!D20-Invoices!E20))</x:f>
      </x:c>
      <x:c r="E20" s="25" t="str">
        <x:f>IF(A20="","",IF(Invoices!I20="","",Invoices!I20))</x:f>
      </x:c>
      <x:c r="F20" s="25" t="str">
        <x:f>IF(A20="","",IF(COUNTIFS('Follow-up'!$A$11:$A$30,A20)=1,IF(Invoices!F20&gt;0,IF(VLOOKUP(A20,'Follow-up'!$A$11:$J$30,8,FALSE)=0,"",VLOOKUP(A20,'Follow-up'!$A$11:$J$30,8,FALSE)),IF(VLOOKUP(A20,'Follow-up'!$A$11:$J$30,4,FALSE)=0,"",VLOOKUP(A20,'Follow-up'!$A$11:$J$30,4,FALSE))),""))</x:f>
      </x:c>
      <x:c r="G20" s="13" t="str">
        <x:f>IF(A20="","",IF(Invoices!J20&lt;&gt;"","",IF(Invoices!F20&gt;0,"Payment claim",IF(COUNTIFS('Follow-up'!$A$11:$A$30,A20)=1,IF(VLOOKUP(A20,'Follow-up'!$A$11:$J$30,10,FALSE)&lt;&gt;"","",IF(AND(VLOOKUP(A20,'Follow-up'!$A$11:$J$30,5,FALSE)&lt;&gt;"None",OR(VLOOKUP(A20,'Follow-up'!$A$11:$J$30,6,FALSE)=0,VLOOKUP(A20,'Follow-up'!$A$11:$J$30,6,FALSE)&gt;$B$4)),VLOOKUP(A20,'Follow-up'!$A$11:$J$30,5,FALSE),IF(VLOOKUP(A20,'Follow-up'!$A$11:$J$30,7,FALSE)="Yes","Other active hold",""))),""))))</x:f>
      </x:c>
      <x:c r="H20" s="13" t="str">
        <x:f>IF(A20="","",IF(Invoices!J20&lt;&gt;"",Invoices!J20,IF(NOT(COUNTIFS('Follow-up'!$A$11:$A$30,A20)=1),"Add one matching Follow-up ID",IF(VLOOKUP(A20,'Follow-up'!$A$11:$J$30,10,FALSE)&lt;&gt;"",VLOOKUP(A20,'Follow-up'!$A$11:$J$30,10,FALSE),IF(OR(NOT(ISNUMBER($B$4)),$B$4&lt;=0),"Enter a valid review date",IF(D20=0,"No balance to follow up",IF(G20="Payment claim",IF(F20="","Choose claim review date",IF(F20&lt;=$B$4,"Verify payment claim","Review claim on next action date")),IF(G20&lt;&gt;"","Paused: "&amp;G20,IF(F20="","Choose next action date",IF(F20&lt;=$B$4,"Review draft; send manually","Wait for next action date"))))))))))</x:f>
      </x:c>
    </x:row>
    <x:row r="21" ht="44" customHeight="1">
      <x:c r="A21" s="13" t="str">
        <x:f>IF(Invoices!A21="","",Invoices!A21)</x:f>
      </x:c>
      <x:c r="B21" s="13" t="str">
        <x:f>IF(A21="","",Invoices!B21)</x:f>
      </x:c>
      <x:c r="C21" s="13" t="str">
        <x:f>IF(A21="","",Invoices!C21)</x:f>
      </x:c>
      <x:c r="D21" s="24" t="str">
        <x:f>IF(A21="","",IF(Invoices!J21&lt;&gt;"","",Invoices!D21-Invoices!E21))</x:f>
      </x:c>
      <x:c r="E21" s="25" t="str">
        <x:f>IF(A21="","",IF(Invoices!I21="","",Invoices!I21))</x:f>
      </x:c>
      <x:c r="F21" s="25" t="str">
        <x:f>IF(A21="","",IF(COUNTIFS('Follow-up'!$A$11:$A$30,A21)=1,IF(Invoices!F21&gt;0,IF(VLOOKUP(A21,'Follow-up'!$A$11:$J$30,8,FALSE)=0,"",VLOOKUP(A21,'Follow-up'!$A$11:$J$30,8,FALSE)),IF(VLOOKUP(A21,'Follow-up'!$A$11:$J$30,4,FALSE)=0,"",VLOOKUP(A21,'Follow-up'!$A$11:$J$30,4,FALSE))),""))</x:f>
      </x:c>
      <x:c r="G21" s="13" t="str">
        <x:f>IF(A21="","",IF(Invoices!J21&lt;&gt;"","",IF(Invoices!F21&gt;0,"Payment claim",IF(COUNTIFS('Follow-up'!$A$11:$A$30,A21)=1,IF(VLOOKUP(A21,'Follow-up'!$A$11:$J$30,10,FALSE)&lt;&gt;"","",IF(AND(VLOOKUP(A21,'Follow-up'!$A$11:$J$30,5,FALSE)&lt;&gt;"None",OR(VLOOKUP(A21,'Follow-up'!$A$11:$J$30,6,FALSE)=0,VLOOKUP(A21,'Follow-up'!$A$11:$J$30,6,FALSE)&gt;$B$4)),VLOOKUP(A21,'Follow-up'!$A$11:$J$30,5,FALSE),IF(VLOOKUP(A21,'Follow-up'!$A$11:$J$30,7,FALSE)="Yes","Other active hold",""))),""))))</x:f>
      </x:c>
      <x:c r="H21" s="13" t="str">
        <x:f>IF(A21="","",IF(Invoices!J21&lt;&gt;"",Invoices!J21,IF(NOT(COUNTIFS('Follow-up'!$A$11:$A$30,A21)=1),"Add one matching Follow-up ID",IF(VLOOKUP(A21,'Follow-up'!$A$11:$J$30,10,FALSE)&lt;&gt;"",VLOOKUP(A21,'Follow-up'!$A$11:$J$30,10,FALSE),IF(OR(NOT(ISNUMBER($B$4)),$B$4&lt;=0),"Enter a valid review date",IF(D21=0,"No balance to follow up",IF(G21="Payment claim",IF(F21="","Choose claim review date",IF(F21&lt;=$B$4,"Verify payment claim","Review claim on next action date")),IF(G21&lt;&gt;"","Paused: "&amp;G21,IF(F21="","Choose next action date",IF(F21&lt;=$B$4,"Review draft; send manually","Wait for next action date"))))))))))</x:f>
      </x:c>
    </x:row>
    <x:row r="22" ht="44" customHeight="1">
      <x:c r="A22" s="13" t="str">
        <x:f>IF(Invoices!A22="","",Invoices!A22)</x:f>
      </x:c>
      <x:c r="B22" s="13" t="str">
        <x:f>IF(A22="","",Invoices!B22)</x:f>
      </x:c>
      <x:c r="C22" s="13" t="str">
        <x:f>IF(A22="","",Invoices!C22)</x:f>
      </x:c>
      <x:c r="D22" s="24" t="str">
        <x:f>IF(A22="","",IF(Invoices!J22&lt;&gt;"","",Invoices!D22-Invoices!E22))</x:f>
      </x:c>
      <x:c r="E22" s="25" t="str">
        <x:f>IF(A22="","",IF(Invoices!I22="","",Invoices!I22))</x:f>
      </x:c>
      <x:c r="F22" s="25" t="str">
        <x:f>IF(A22="","",IF(COUNTIFS('Follow-up'!$A$11:$A$30,A22)=1,IF(Invoices!F22&gt;0,IF(VLOOKUP(A22,'Follow-up'!$A$11:$J$30,8,FALSE)=0,"",VLOOKUP(A22,'Follow-up'!$A$11:$J$30,8,FALSE)),IF(VLOOKUP(A22,'Follow-up'!$A$11:$J$30,4,FALSE)=0,"",VLOOKUP(A22,'Follow-up'!$A$11:$J$30,4,FALSE))),""))</x:f>
      </x:c>
      <x:c r="G22" s="13" t="str">
        <x:f>IF(A22="","",IF(Invoices!J22&lt;&gt;"","",IF(Invoices!F22&gt;0,"Payment claim",IF(COUNTIFS('Follow-up'!$A$11:$A$30,A22)=1,IF(VLOOKUP(A22,'Follow-up'!$A$11:$J$30,10,FALSE)&lt;&gt;"","",IF(AND(VLOOKUP(A22,'Follow-up'!$A$11:$J$30,5,FALSE)&lt;&gt;"None",OR(VLOOKUP(A22,'Follow-up'!$A$11:$J$30,6,FALSE)=0,VLOOKUP(A22,'Follow-up'!$A$11:$J$30,6,FALSE)&gt;$B$4)),VLOOKUP(A22,'Follow-up'!$A$11:$J$30,5,FALSE),IF(VLOOKUP(A22,'Follow-up'!$A$11:$J$30,7,FALSE)="Yes","Other active hold",""))),""))))</x:f>
      </x:c>
      <x:c r="H22" s="13" t="str">
        <x:f>IF(A22="","",IF(Invoices!J22&lt;&gt;"",Invoices!J22,IF(NOT(COUNTIFS('Follow-up'!$A$11:$A$30,A22)=1),"Add one matching Follow-up ID",IF(VLOOKUP(A22,'Follow-up'!$A$11:$J$30,10,FALSE)&lt;&gt;"",VLOOKUP(A22,'Follow-up'!$A$11:$J$30,10,FALSE),IF(OR(NOT(ISNUMBER($B$4)),$B$4&lt;=0),"Enter a valid review date",IF(D22=0,"No balance to follow up",IF(G22="Payment claim",IF(F22="","Choose claim review date",IF(F22&lt;=$B$4,"Verify payment claim","Review claim on next action date")),IF(G22&lt;&gt;"","Paused: "&amp;G22,IF(F22="","Choose next action date",IF(F22&lt;=$B$4,"Review draft; send manually","Wait for next action date"))))))))))</x:f>
      </x:c>
    </x:row>
    <x:row r="23" ht="44" customHeight="1">
      <x:c r="A23" s="13" t="str">
        <x:f>IF(Invoices!A23="","",Invoices!A23)</x:f>
      </x:c>
      <x:c r="B23" s="13" t="str">
        <x:f>IF(A23="","",Invoices!B23)</x:f>
      </x:c>
      <x:c r="C23" s="13" t="str">
        <x:f>IF(A23="","",Invoices!C23)</x:f>
      </x:c>
      <x:c r="D23" s="24" t="str">
        <x:f>IF(A23="","",IF(Invoices!J23&lt;&gt;"","",Invoices!D23-Invoices!E23))</x:f>
      </x:c>
      <x:c r="E23" s="25" t="str">
        <x:f>IF(A23="","",IF(Invoices!I23="","",Invoices!I23))</x:f>
      </x:c>
      <x:c r="F23" s="25" t="str">
        <x:f>IF(A23="","",IF(COUNTIFS('Follow-up'!$A$11:$A$30,A23)=1,IF(Invoices!F23&gt;0,IF(VLOOKUP(A23,'Follow-up'!$A$11:$J$30,8,FALSE)=0,"",VLOOKUP(A23,'Follow-up'!$A$11:$J$30,8,FALSE)),IF(VLOOKUP(A23,'Follow-up'!$A$11:$J$30,4,FALSE)=0,"",VLOOKUP(A23,'Follow-up'!$A$11:$J$30,4,FALSE))),""))</x:f>
      </x:c>
      <x:c r="G23" s="13" t="str">
        <x:f>IF(A23="","",IF(Invoices!J23&lt;&gt;"","",IF(Invoices!F23&gt;0,"Payment claim",IF(COUNTIFS('Follow-up'!$A$11:$A$30,A23)=1,IF(VLOOKUP(A23,'Follow-up'!$A$11:$J$30,10,FALSE)&lt;&gt;"","",IF(AND(VLOOKUP(A23,'Follow-up'!$A$11:$J$30,5,FALSE)&lt;&gt;"None",OR(VLOOKUP(A23,'Follow-up'!$A$11:$J$30,6,FALSE)=0,VLOOKUP(A23,'Follow-up'!$A$11:$J$30,6,FALSE)&gt;$B$4)),VLOOKUP(A23,'Follow-up'!$A$11:$J$30,5,FALSE),IF(VLOOKUP(A23,'Follow-up'!$A$11:$J$30,7,FALSE)="Yes","Other active hold",""))),""))))</x:f>
      </x:c>
      <x:c r="H23" s="13" t="str">
        <x:f>IF(A23="","",IF(Invoices!J23&lt;&gt;"",Invoices!J23,IF(NOT(COUNTIFS('Follow-up'!$A$11:$A$30,A23)=1),"Add one matching Follow-up ID",IF(VLOOKUP(A23,'Follow-up'!$A$11:$J$30,10,FALSE)&lt;&gt;"",VLOOKUP(A23,'Follow-up'!$A$11:$J$30,10,FALSE),IF(OR(NOT(ISNUMBER($B$4)),$B$4&lt;=0),"Enter a valid review date",IF(D23=0,"No balance to follow up",IF(G23="Payment claim",IF(F23="","Choose claim review date",IF(F23&lt;=$B$4,"Verify payment claim","Review claim on next action date")),IF(G23&lt;&gt;"","Paused: "&amp;G23,IF(F23="","Choose next action date",IF(F23&lt;=$B$4,"Review draft; send manually","Wait for next action date"))))))))))</x:f>
      </x:c>
    </x:row>
    <x:row r="24" ht="44" customHeight="1">
      <x:c r="A24" s="13" t="str">
        <x:f>IF(Invoices!A24="","",Invoices!A24)</x:f>
      </x:c>
      <x:c r="B24" s="13" t="str">
        <x:f>IF(A24="","",Invoices!B24)</x:f>
      </x:c>
      <x:c r="C24" s="13" t="str">
        <x:f>IF(A24="","",Invoices!C24)</x:f>
      </x:c>
      <x:c r="D24" s="24" t="str">
        <x:f>IF(A24="","",IF(Invoices!J24&lt;&gt;"","",Invoices!D24-Invoices!E24))</x:f>
      </x:c>
      <x:c r="E24" s="25" t="str">
        <x:f>IF(A24="","",IF(Invoices!I24="","",Invoices!I24))</x:f>
      </x:c>
      <x:c r="F24" s="25" t="str">
        <x:f>IF(A24="","",IF(COUNTIFS('Follow-up'!$A$11:$A$30,A24)=1,IF(Invoices!F24&gt;0,IF(VLOOKUP(A24,'Follow-up'!$A$11:$J$30,8,FALSE)=0,"",VLOOKUP(A24,'Follow-up'!$A$11:$J$30,8,FALSE)),IF(VLOOKUP(A24,'Follow-up'!$A$11:$J$30,4,FALSE)=0,"",VLOOKUP(A24,'Follow-up'!$A$11:$J$30,4,FALSE))),""))</x:f>
      </x:c>
      <x:c r="G24" s="13" t="str">
        <x:f>IF(A24="","",IF(Invoices!J24&lt;&gt;"","",IF(Invoices!F24&gt;0,"Payment claim",IF(COUNTIFS('Follow-up'!$A$11:$A$30,A24)=1,IF(VLOOKUP(A24,'Follow-up'!$A$11:$J$30,10,FALSE)&lt;&gt;"","",IF(AND(VLOOKUP(A24,'Follow-up'!$A$11:$J$30,5,FALSE)&lt;&gt;"None",OR(VLOOKUP(A24,'Follow-up'!$A$11:$J$30,6,FALSE)=0,VLOOKUP(A24,'Follow-up'!$A$11:$J$30,6,FALSE)&gt;$B$4)),VLOOKUP(A24,'Follow-up'!$A$11:$J$30,5,FALSE),IF(VLOOKUP(A24,'Follow-up'!$A$11:$J$30,7,FALSE)="Yes","Other active hold",""))),""))))</x:f>
      </x:c>
      <x:c r="H24" s="13" t="str">
        <x:f>IF(A24="","",IF(Invoices!J24&lt;&gt;"",Invoices!J24,IF(NOT(COUNTIFS('Follow-up'!$A$11:$A$30,A24)=1),"Add one matching Follow-up ID",IF(VLOOKUP(A24,'Follow-up'!$A$11:$J$30,10,FALSE)&lt;&gt;"",VLOOKUP(A24,'Follow-up'!$A$11:$J$30,10,FALSE),IF(OR(NOT(ISNUMBER($B$4)),$B$4&lt;=0),"Enter a valid review date",IF(D24=0,"No balance to follow up",IF(G24="Payment claim",IF(F24="","Choose claim review date",IF(F24&lt;=$B$4,"Verify payment claim","Review claim on next action date")),IF(G24&lt;&gt;"","Paused: "&amp;G24,IF(F24="","Choose next action date",IF(F24&lt;=$B$4,"Review draft; send manually","Wait for next action date"))))))))))</x:f>
      </x:c>
    </x:row>
    <x:row r="25" ht="44" customHeight="1">
      <x:c r="A25" s="13" t="str">
        <x:f>IF(Invoices!A25="","",Invoices!A25)</x:f>
      </x:c>
      <x:c r="B25" s="13" t="str">
        <x:f>IF(A25="","",Invoices!B25)</x:f>
      </x:c>
      <x:c r="C25" s="13" t="str">
        <x:f>IF(A25="","",Invoices!C25)</x:f>
      </x:c>
      <x:c r="D25" s="24" t="str">
        <x:f>IF(A25="","",IF(Invoices!J25&lt;&gt;"","",Invoices!D25-Invoices!E25))</x:f>
      </x:c>
      <x:c r="E25" s="25" t="str">
        <x:f>IF(A25="","",IF(Invoices!I25="","",Invoices!I25))</x:f>
      </x:c>
      <x:c r="F25" s="25" t="str">
        <x:f>IF(A25="","",IF(COUNTIFS('Follow-up'!$A$11:$A$30,A25)=1,IF(Invoices!F25&gt;0,IF(VLOOKUP(A25,'Follow-up'!$A$11:$J$30,8,FALSE)=0,"",VLOOKUP(A25,'Follow-up'!$A$11:$J$30,8,FALSE)),IF(VLOOKUP(A25,'Follow-up'!$A$11:$J$30,4,FALSE)=0,"",VLOOKUP(A25,'Follow-up'!$A$11:$J$30,4,FALSE))),""))</x:f>
      </x:c>
      <x:c r="G25" s="13" t="str">
        <x:f>IF(A25="","",IF(Invoices!J25&lt;&gt;"","",IF(Invoices!F25&gt;0,"Payment claim",IF(COUNTIFS('Follow-up'!$A$11:$A$30,A25)=1,IF(VLOOKUP(A25,'Follow-up'!$A$11:$J$30,10,FALSE)&lt;&gt;"","",IF(AND(VLOOKUP(A25,'Follow-up'!$A$11:$J$30,5,FALSE)&lt;&gt;"None",OR(VLOOKUP(A25,'Follow-up'!$A$11:$J$30,6,FALSE)=0,VLOOKUP(A25,'Follow-up'!$A$11:$J$30,6,FALSE)&gt;$B$4)),VLOOKUP(A25,'Follow-up'!$A$11:$J$30,5,FALSE),IF(VLOOKUP(A25,'Follow-up'!$A$11:$J$30,7,FALSE)="Yes","Other active hold",""))),""))))</x:f>
      </x:c>
      <x:c r="H25" s="13" t="str">
        <x:f>IF(A25="","",IF(Invoices!J25&lt;&gt;"",Invoices!J25,IF(NOT(COUNTIFS('Follow-up'!$A$11:$A$30,A25)=1),"Add one matching Follow-up ID",IF(VLOOKUP(A25,'Follow-up'!$A$11:$J$30,10,FALSE)&lt;&gt;"",VLOOKUP(A25,'Follow-up'!$A$11:$J$30,10,FALSE),IF(OR(NOT(ISNUMBER($B$4)),$B$4&lt;=0),"Enter a valid review date",IF(D25=0,"No balance to follow up",IF(G25="Payment claim",IF(F25="","Choose claim review date",IF(F25&lt;=$B$4,"Verify payment claim","Review claim on next action date")),IF(G25&lt;&gt;"","Paused: "&amp;G25,IF(F25="","Choose next action date",IF(F25&lt;=$B$4,"Review draft; send manually","Wait for next action date"))))))))))</x:f>
      </x:c>
    </x:row>
    <x:row r="26" ht="44" customHeight="1">
      <x:c r="A26" s="13" t="str">
        <x:f>IF(Invoices!A26="","",Invoices!A26)</x:f>
      </x:c>
      <x:c r="B26" s="13" t="str">
        <x:f>IF(A26="","",Invoices!B26)</x:f>
      </x:c>
      <x:c r="C26" s="13" t="str">
        <x:f>IF(A26="","",Invoices!C26)</x:f>
      </x:c>
      <x:c r="D26" s="24" t="str">
        <x:f>IF(A26="","",IF(Invoices!J26&lt;&gt;"","",Invoices!D26-Invoices!E26))</x:f>
      </x:c>
      <x:c r="E26" s="25" t="str">
        <x:f>IF(A26="","",IF(Invoices!I26="","",Invoices!I26))</x:f>
      </x:c>
      <x:c r="F26" s="25" t="str">
        <x:f>IF(A26="","",IF(COUNTIFS('Follow-up'!$A$11:$A$30,A26)=1,IF(Invoices!F26&gt;0,IF(VLOOKUP(A26,'Follow-up'!$A$11:$J$30,8,FALSE)=0,"",VLOOKUP(A26,'Follow-up'!$A$11:$J$30,8,FALSE)),IF(VLOOKUP(A26,'Follow-up'!$A$11:$J$30,4,FALSE)=0,"",VLOOKUP(A26,'Follow-up'!$A$11:$J$30,4,FALSE))),""))</x:f>
      </x:c>
      <x:c r="G26" s="13" t="str">
        <x:f>IF(A26="","",IF(Invoices!J26&lt;&gt;"","",IF(Invoices!F26&gt;0,"Payment claim",IF(COUNTIFS('Follow-up'!$A$11:$A$30,A26)=1,IF(VLOOKUP(A26,'Follow-up'!$A$11:$J$30,10,FALSE)&lt;&gt;"","",IF(AND(VLOOKUP(A26,'Follow-up'!$A$11:$J$30,5,FALSE)&lt;&gt;"None",OR(VLOOKUP(A26,'Follow-up'!$A$11:$J$30,6,FALSE)=0,VLOOKUP(A26,'Follow-up'!$A$11:$J$30,6,FALSE)&gt;$B$4)),VLOOKUP(A26,'Follow-up'!$A$11:$J$30,5,FALSE),IF(VLOOKUP(A26,'Follow-up'!$A$11:$J$30,7,FALSE)="Yes","Other active hold",""))),""))))</x:f>
      </x:c>
      <x:c r="H26" s="13" t="str">
        <x:f>IF(A26="","",IF(Invoices!J26&lt;&gt;"",Invoices!J26,IF(NOT(COUNTIFS('Follow-up'!$A$11:$A$30,A26)=1),"Add one matching Follow-up ID",IF(VLOOKUP(A26,'Follow-up'!$A$11:$J$30,10,FALSE)&lt;&gt;"",VLOOKUP(A26,'Follow-up'!$A$11:$J$30,10,FALSE),IF(OR(NOT(ISNUMBER($B$4)),$B$4&lt;=0),"Enter a valid review date",IF(D26=0,"No balance to follow up",IF(G26="Payment claim",IF(F26="","Choose claim review date",IF(F26&lt;=$B$4,"Verify payment claim","Review claim on next action date")),IF(G26&lt;&gt;"","Paused: "&amp;G26,IF(F26="","Choose next action date",IF(F26&lt;=$B$4,"Review draft; send manually","Wait for next action date"))))))))))</x:f>
      </x:c>
    </x:row>
    <x:row r="27" ht="44" customHeight="1">
      <x:c r="A27" s="13" t="str">
        <x:f>IF(Invoices!A27="","",Invoices!A27)</x:f>
      </x:c>
      <x:c r="B27" s="13" t="str">
        <x:f>IF(A27="","",Invoices!B27)</x:f>
      </x:c>
      <x:c r="C27" s="13" t="str">
        <x:f>IF(A27="","",Invoices!C27)</x:f>
      </x:c>
      <x:c r="D27" s="24" t="str">
        <x:f>IF(A27="","",IF(Invoices!J27&lt;&gt;"","",Invoices!D27-Invoices!E27))</x:f>
      </x:c>
      <x:c r="E27" s="25" t="str">
        <x:f>IF(A27="","",IF(Invoices!I27="","",Invoices!I27))</x:f>
      </x:c>
      <x:c r="F27" s="25" t="str">
        <x:f>IF(A27="","",IF(COUNTIFS('Follow-up'!$A$11:$A$30,A27)=1,IF(Invoices!F27&gt;0,IF(VLOOKUP(A27,'Follow-up'!$A$11:$J$30,8,FALSE)=0,"",VLOOKUP(A27,'Follow-up'!$A$11:$J$30,8,FALSE)),IF(VLOOKUP(A27,'Follow-up'!$A$11:$J$30,4,FALSE)=0,"",VLOOKUP(A27,'Follow-up'!$A$11:$J$30,4,FALSE))),""))</x:f>
      </x:c>
      <x:c r="G27" s="13" t="str">
        <x:f>IF(A27="","",IF(Invoices!J27&lt;&gt;"","",IF(Invoices!F27&gt;0,"Payment claim",IF(COUNTIFS('Follow-up'!$A$11:$A$30,A27)=1,IF(VLOOKUP(A27,'Follow-up'!$A$11:$J$30,10,FALSE)&lt;&gt;"","",IF(AND(VLOOKUP(A27,'Follow-up'!$A$11:$J$30,5,FALSE)&lt;&gt;"None",OR(VLOOKUP(A27,'Follow-up'!$A$11:$J$30,6,FALSE)=0,VLOOKUP(A27,'Follow-up'!$A$11:$J$30,6,FALSE)&gt;$B$4)),VLOOKUP(A27,'Follow-up'!$A$11:$J$30,5,FALSE),IF(VLOOKUP(A27,'Follow-up'!$A$11:$J$30,7,FALSE)="Yes","Other active hold",""))),""))))</x:f>
      </x:c>
      <x:c r="H27" s="13" t="str">
        <x:f>IF(A27="","",IF(Invoices!J27&lt;&gt;"",Invoices!J27,IF(NOT(COUNTIFS('Follow-up'!$A$11:$A$30,A27)=1),"Add one matching Follow-up ID",IF(VLOOKUP(A27,'Follow-up'!$A$11:$J$30,10,FALSE)&lt;&gt;"",VLOOKUP(A27,'Follow-up'!$A$11:$J$30,10,FALSE),IF(OR(NOT(ISNUMBER($B$4)),$B$4&lt;=0),"Enter a valid review date",IF(D27=0,"No balance to follow up",IF(G27="Payment claim",IF(F27="","Choose claim review date",IF(F27&lt;=$B$4,"Verify payment claim","Review claim on next action date")),IF(G27&lt;&gt;"","Paused: "&amp;G27,IF(F27="","Choose next action date",IF(F27&lt;=$B$4,"Review draft; send manually","Wait for next action date"))))))))))</x:f>
      </x:c>
    </x:row>
    <x:row r="28" ht="44" customHeight="1">
      <x:c r="A28" s="13" t="str">
        <x:f>IF(Invoices!A28="","",Invoices!A28)</x:f>
      </x:c>
      <x:c r="B28" s="13" t="str">
        <x:f>IF(A28="","",Invoices!B28)</x:f>
      </x:c>
      <x:c r="C28" s="13" t="str">
        <x:f>IF(A28="","",Invoices!C28)</x:f>
      </x:c>
      <x:c r="D28" s="24" t="str">
        <x:f>IF(A28="","",IF(Invoices!J28&lt;&gt;"","",Invoices!D28-Invoices!E28))</x:f>
      </x:c>
      <x:c r="E28" s="25" t="str">
        <x:f>IF(A28="","",IF(Invoices!I28="","",Invoices!I28))</x:f>
      </x:c>
      <x:c r="F28" s="25" t="str">
        <x:f>IF(A28="","",IF(COUNTIFS('Follow-up'!$A$11:$A$30,A28)=1,IF(Invoices!F28&gt;0,IF(VLOOKUP(A28,'Follow-up'!$A$11:$J$30,8,FALSE)=0,"",VLOOKUP(A28,'Follow-up'!$A$11:$J$30,8,FALSE)),IF(VLOOKUP(A28,'Follow-up'!$A$11:$J$30,4,FALSE)=0,"",VLOOKUP(A28,'Follow-up'!$A$11:$J$30,4,FALSE))),""))</x:f>
      </x:c>
      <x:c r="G28" s="13" t="str">
        <x:f>IF(A28="","",IF(Invoices!J28&lt;&gt;"","",IF(Invoices!F28&gt;0,"Payment claim",IF(COUNTIFS('Follow-up'!$A$11:$A$30,A28)=1,IF(VLOOKUP(A28,'Follow-up'!$A$11:$J$30,10,FALSE)&lt;&gt;"","",IF(AND(VLOOKUP(A28,'Follow-up'!$A$11:$J$30,5,FALSE)&lt;&gt;"None",OR(VLOOKUP(A28,'Follow-up'!$A$11:$J$30,6,FALSE)=0,VLOOKUP(A28,'Follow-up'!$A$11:$J$30,6,FALSE)&gt;$B$4)),VLOOKUP(A28,'Follow-up'!$A$11:$J$30,5,FALSE),IF(VLOOKUP(A28,'Follow-up'!$A$11:$J$30,7,FALSE)="Yes","Other active hold",""))),""))))</x:f>
      </x:c>
      <x:c r="H28" s="13" t="str">
        <x:f>IF(A28="","",IF(Invoices!J28&lt;&gt;"",Invoices!J28,IF(NOT(COUNTIFS('Follow-up'!$A$11:$A$30,A28)=1),"Add one matching Follow-up ID",IF(VLOOKUP(A28,'Follow-up'!$A$11:$J$30,10,FALSE)&lt;&gt;"",VLOOKUP(A28,'Follow-up'!$A$11:$J$30,10,FALSE),IF(OR(NOT(ISNUMBER($B$4)),$B$4&lt;=0),"Enter a valid review date",IF(D28=0,"No balance to follow up",IF(G28="Payment claim",IF(F28="","Choose claim review date",IF(F28&lt;=$B$4,"Verify payment claim","Review claim on next action date")),IF(G28&lt;&gt;"","Paused: "&amp;G28,IF(F28="","Choose next action date",IF(F28&lt;=$B$4,"Review draft; send manually","Wait for next action date"))))))))))</x:f>
      </x:c>
    </x:row>
    <x:row r="29" ht="44" customHeight="1">
      <x:c r="A29" s="13" t="str">
        <x:f>IF(Invoices!A29="","",Invoices!A29)</x:f>
      </x:c>
      <x:c r="B29" s="13" t="str">
        <x:f>IF(A29="","",Invoices!B29)</x:f>
      </x:c>
      <x:c r="C29" s="13" t="str">
        <x:f>IF(A29="","",Invoices!C29)</x:f>
      </x:c>
      <x:c r="D29" s="24" t="str">
        <x:f>IF(A29="","",IF(Invoices!J29&lt;&gt;"","",Invoices!D29-Invoices!E29))</x:f>
      </x:c>
      <x:c r="E29" s="25" t="str">
        <x:f>IF(A29="","",IF(Invoices!I29="","",Invoices!I29))</x:f>
      </x:c>
      <x:c r="F29" s="25" t="str">
        <x:f>IF(A29="","",IF(COUNTIFS('Follow-up'!$A$11:$A$30,A29)=1,IF(Invoices!F29&gt;0,IF(VLOOKUP(A29,'Follow-up'!$A$11:$J$30,8,FALSE)=0,"",VLOOKUP(A29,'Follow-up'!$A$11:$J$30,8,FALSE)),IF(VLOOKUP(A29,'Follow-up'!$A$11:$J$30,4,FALSE)=0,"",VLOOKUP(A29,'Follow-up'!$A$11:$J$30,4,FALSE))),""))</x:f>
      </x:c>
      <x:c r="G29" s="13" t="str">
        <x:f>IF(A29="","",IF(Invoices!J29&lt;&gt;"","",IF(Invoices!F29&gt;0,"Payment claim",IF(COUNTIFS('Follow-up'!$A$11:$A$30,A29)=1,IF(VLOOKUP(A29,'Follow-up'!$A$11:$J$30,10,FALSE)&lt;&gt;"","",IF(AND(VLOOKUP(A29,'Follow-up'!$A$11:$J$30,5,FALSE)&lt;&gt;"None",OR(VLOOKUP(A29,'Follow-up'!$A$11:$J$30,6,FALSE)=0,VLOOKUP(A29,'Follow-up'!$A$11:$J$30,6,FALSE)&gt;$B$4)),VLOOKUP(A29,'Follow-up'!$A$11:$J$30,5,FALSE),IF(VLOOKUP(A29,'Follow-up'!$A$11:$J$30,7,FALSE)="Yes","Other active hold",""))),""))))</x:f>
      </x:c>
      <x:c r="H29" s="13" t="str">
        <x:f>IF(A29="","",IF(Invoices!J29&lt;&gt;"",Invoices!J29,IF(NOT(COUNTIFS('Follow-up'!$A$11:$A$30,A29)=1),"Add one matching Follow-up ID",IF(VLOOKUP(A29,'Follow-up'!$A$11:$J$30,10,FALSE)&lt;&gt;"",VLOOKUP(A29,'Follow-up'!$A$11:$J$30,10,FALSE),IF(OR(NOT(ISNUMBER($B$4)),$B$4&lt;=0),"Enter a valid review date",IF(D29=0,"No balance to follow up",IF(G29="Payment claim",IF(F29="","Choose claim review date",IF(F29&lt;=$B$4,"Verify payment claim","Review claim on next action date")),IF(G29&lt;&gt;"","Paused: "&amp;G29,IF(F29="","Choose next action date",IF(F29&lt;=$B$4,"Review draft; send manually","Wait for next action date"))))))))))</x:f>
      </x:c>
    </x:row>
    <x:row r="30" ht="44" customHeight="1">
      <x:c r="A30" s="13" t="str">
        <x:f>IF(Invoices!A30="","",Invoices!A30)</x:f>
      </x:c>
      <x:c r="B30" s="13" t="str">
        <x:f>IF(A30="","",Invoices!B30)</x:f>
      </x:c>
      <x:c r="C30" s="13" t="str">
        <x:f>IF(A30="","",Invoices!C30)</x:f>
      </x:c>
      <x:c r="D30" s="24" t="str">
        <x:f>IF(A30="","",IF(Invoices!J30&lt;&gt;"","",Invoices!D30-Invoices!E30))</x:f>
      </x:c>
      <x:c r="E30" s="25" t="str">
        <x:f>IF(A30="","",IF(Invoices!I30="","",Invoices!I30))</x:f>
      </x:c>
      <x:c r="F30" s="25" t="str">
        <x:f>IF(A30="","",IF(COUNTIFS('Follow-up'!$A$11:$A$30,A30)=1,IF(Invoices!F30&gt;0,IF(VLOOKUP(A30,'Follow-up'!$A$11:$J$30,8,FALSE)=0,"",VLOOKUP(A30,'Follow-up'!$A$11:$J$30,8,FALSE)),IF(VLOOKUP(A30,'Follow-up'!$A$11:$J$30,4,FALSE)=0,"",VLOOKUP(A30,'Follow-up'!$A$11:$J$30,4,FALSE))),""))</x:f>
      </x:c>
      <x:c r="G30" s="13" t="str">
        <x:f>IF(A30="","",IF(Invoices!J30&lt;&gt;"","",IF(Invoices!F30&gt;0,"Payment claim",IF(COUNTIFS('Follow-up'!$A$11:$A$30,A30)=1,IF(VLOOKUP(A30,'Follow-up'!$A$11:$J$30,10,FALSE)&lt;&gt;"","",IF(AND(VLOOKUP(A30,'Follow-up'!$A$11:$J$30,5,FALSE)&lt;&gt;"None",OR(VLOOKUP(A30,'Follow-up'!$A$11:$J$30,6,FALSE)=0,VLOOKUP(A30,'Follow-up'!$A$11:$J$30,6,FALSE)&gt;$B$4)),VLOOKUP(A30,'Follow-up'!$A$11:$J$30,5,FALSE),IF(VLOOKUP(A30,'Follow-up'!$A$11:$J$30,7,FALSE)="Yes","Other active hold",""))),""))))</x:f>
      </x:c>
      <x:c r="H30" s="13" t="str">
        <x:f>IF(A30="","",IF(Invoices!J30&lt;&gt;"",Invoices!J30,IF(NOT(COUNTIFS('Follow-up'!$A$11:$A$30,A30)=1),"Add one matching Follow-up ID",IF(VLOOKUP(A30,'Follow-up'!$A$11:$J$30,10,FALSE)&lt;&gt;"",VLOOKUP(A30,'Follow-up'!$A$11:$J$30,10,FALSE),IF(OR(NOT(ISNUMBER($B$4)),$B$4&lt;=0),"Enter a valid review date",IF(D30=0,"No balance to follow up",IF(G30="Payment claim",IF(F30="","Choose claim review date",IF(F30&lt;=$B$4,"Verify payment claim","Review claim on next action date")),IF(G30&lt;&gt;"","Paused: "&amp;G30,IF(F30="","Choose next action date",IF(F30&lt;=$B$4,"Review draft; send manually","Wait for next action date"))))))))))</x:f>
      </x:c>
    </x:row>
  </x:sheetData>
  <x:conditionalFormatting sqref="H11:H30">
    <x:cfRule type="containsText" dxfId="0" priority="1" operator="containsText" text="Enter"/>
    <x:cfRule type="containsText" dxfId="1" priority="2" operator="containsText" text="Check"/>
    <x:cfRule type="containsText" dxfId="2" priority="3" operator="containsText" text="Duplicate"/>
    <x:cfRule type="containsText" dxfId="10" priority="5" operator="containsText" text="Verify"/>
    <x:cfRule type="containsText" dxfId="11" priority="6" operator="containsText" text="Review draft"/>
  </x:conditionalFormatting>
  <x:conditionalFormatting sqref="G11:G30">
    <x:cfRule type="expression" dxfId="9" priority="4">
      <x:formula>LEN($G11)&gt;0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29565be609f49c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6" hidden="0" customWidth="1"/>
    <x:col min="8" max="8" width="13" hidden="0" customWidth="1"/>
    <x:col min="9" max="9" width="16" hidden="0" customWidth="1"/>
    <x:col min="10" max="10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Invoice records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7" t="str">
        <x:v>Enter invoices you have already sent. All amounts in each row use that row’s currency.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7" t="str">
        <x:v>Verified paid = confirmed cumulative receipts. Claimed paid = still unverified outstanding claim.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7" t="str">
        <x:v>Enter 0 when there is no payment or claim. A blank is missing information, not zero.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7" t="str">
        <x:v>On verification: increase Verified paid by the confirmed amount and clear the resolved claim.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7" t="str">
        <x:v>Calculated date adds calendar days. Confirm any weekend or holiday rule in your agreement.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7" t="str">
        <x:v>Sample: Alex’s INV-104 to Jordan. USD 1,200, issued March 2, 2026. Net 30 due April 1.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40" customHeight="1">
      <x:c r="A10" s="11" t="str">
        <x:v>Invoice ID</x:v>
      </x:c>
      <x:c r="B10" s="11" t="str">
        <x:v>Client</x:v>
      </x:c>
      <x:c r="C10" s="11" t="str">
        <x:v>Currency</x:v>
      </x:c>
      <x:c r="D10" s="11" t="str">
        <x:v>Invoice total</x:v>
      </x:c>
      <x:c r="E10" s="11" t="str">
        <x:v>Verified paid</x:v>
      </x:c>
      <x:c r="F10" s="11" t="str">
        <x:v>Claimed paid</x:v>
      </x:c>
      <x:c r="G10" s="11" t="str">
        <x:v>Agreed start</x:v>
      </x:c>
      <x:c r="H10" s="11" t="str">
        <x:v>Net days</x:v>
      </x:c>
      <x:c r="I10" s="11" t="str">
        <x:v>Due date</x:v>
      </x:c>
      <x:c r="J10" s="11" t="str">
        <x:v>Input issue</x:v>
      </x:c>
    </x:row>
    <x:row r="11" ht="44" customHeight="1">
      <x:c r="A11" s="14" t="str">
        <x:v>INV-104</x:v>
      </x:c>
      <x:c r="B11" s="14" t="str">
        <x:v>Jordan</x:v>
      </x:c>
      <x:c r="C11" s="14" t="str">
        <x:v>USD</x:v>
      </x:c>
      <x:c r="D11" s="16" t="n">
        <x:v>1200</x:v>
      </x:c>
      <x:c r="E11" s="16" t="n">
        <x:v>0</x:v>
      </x:c>
      <x:c r="F11" s="16" t="n">
        <x:v>0</x:v>
      </x:c>
      <x:c r="G11" s="17" t="n">
        <x:v>46083</x:v>
      </x:c>
      <x:c r="H11" s="19" t="n">
        <x:v>30</x:v>
      </x:c>
      <x:c r="I11" s="18" t="n">
        <x:f>IF(A11="","",IF(J11&lt;&gt;"","",G11+H11))</x:f>
        <x:v>46113</x:v>
      </x:c>
      <x:c r="J11" s="15" t="str">
        <x:f>IF(A11="","",IF(COUNTIFS($A$11:$A$30,A11)&lt;&gt;1,"Duplicate invoice ID",IF(OR(B11="",C11="",ISBLANK(D11),ISBLANK(E11),ISBLANK(F11),ISBLANK(G11),ISBLANK(H11)),"Complete required inputs",IF(OR(NOT(ISNUMBER(D11)),NOT(ISNUMBER(E11)),NOT(ISNUMBER(F11))),"Enter numeric amounts",IF(OR(D11&lt;=0,E11&lt;0,F11&lt;0,E11&gt;D11,F11&gt;D11-E11),"Check paid and claimed amounts",IF(OR(NOT(ISNUMBER(G11)),NOT(ISNUMBER(H11))),"Enter a date and Net days",IF(OR(G11&lt;=0,G11&lt;&gt;INT(G11),H11&lt;0,H11&gt;3650,H11&lt;&gt;INT(H11)),"Check start date and Net days","")))))))</x:f>
      </x:c>
    </x:row>
    <x:row r="12" ht="44" customHeight="1">
      <x:c r="A12" s="14"/>
      <x:c r="B12" s="14"/>
      <x:c r="C12" s="14"/>
      <x:c r="D12" s="16"/>
      <x:c r="E12" s="16"/>
      <x:c r="F12" s="16"/>
      <x:c r="G12" s="17"/>
      <x:c r="H12" s="19"/>
      <x:c r="I12" s="18" t="str">
        <x:f>IF(A12="","",IF(J12&lt;&gt;"","",G12+H12))</x:f>
      </x:c>
      <x:c r="J12" s="15" t="str">
        <x:f>IF(A12="","",IF(COUNTIFS($A$11:$A$30,A12)&lt;&gt;1,"Duplicate invoice ID",IF(OR(B12="",C12="",ISBLANK(D12),ISBLANK(E12),ISBLANK(F12),ISBLANK(G12),ISBLANK(H12)),"Complete required inputs",IF(OR(NOT(ISNUMBER(D12)),NOT(ISNUMBER(E12)),NOT(ISNUMBER(F12))),"Enter numeric amounts",IF(OR(D12&lt;=0,E12&lt;0,F12&lt;0,E12&gt;D12,F12&gt;D12-E12),"Check paid and claimed amounts",IF(OR(NOT(ISNUMBER(G12)),NOT(ISNUMBER(H12))),"Enter a date and Net days",IF(OR(G12&lt;=0,G12&lt;&gt;INT(G12),H12&lt;0,H12&gt;3650,H12&lt;&gt;INT(H12)),"Check start date and Net days","")))))))</x:f>
      </x:c>
    </x:row>
    <x:row r="13" ht="44" customHeight="1">
      <x:c r="A13" s="14"/>
      <x:c r="B13" s="14"/>
      <x:c r="C13" s="14"/>
      <x:c r="D13" s="16"/>
      <x:c r="E13" s="16"/>
      <x:c r="F13" s="16"/>
      <x:c r="G13" s="17"/>
      <x:c r="H13" s="19"/>
      <x:c r="I13" s="18" t="str">
        <x:f>IF(A13="","",IF(J13&lt;&gt;"","",G13+H13))</x:f>
      </x:c>
      <x:c r="J13" s="15" t="str">
        <x:f>IF(A13="","",IF(COUNTIFS($A$11:$A$30,A13)&lt;&gt;1,"Duplicate invoice ID",IF(OR(B13="",C13="",ISBLANK(D13),ISBLANK(E13),ISBLANK(F13),ISBLANK(G13),ISBLANK(H13)),"Complete required inputs",IF(OR(NOT(ISNUMBER(D13)),NOT(ISNUMBER(E13)),NOT(ISNUMBER(F13))),"Enter numeric amounts",IF(OR(D13&lt;=0,E13&lt;0,F13&lt;0,E13&gt;D13,F13&gt;D13-E13),"Check paid and claimed amounts",IF(OR(NOT(ISNUMBER(G13)),NOT(ISNUMBER(H13))),"Enter a date and Net days",IF(OR(G13&lt;=0,G13&lt;&gt;INT(G13),H13&lt;0,H13&gt;3650,H13&lt;&gt;INT(H13)),"Check start date and Net days","")))))))</x:f>
      </x:c>
    </x:row>
    <x:row r="14" ht="44" customHeight="1">
      <x:c r="A14" s="14"/>
      <x:c r="B14" s="14"/>
      <x:c r="C14" s="14"/>
      <x:c r="D14" s="16"/>
      <x:c r="E14" s="16"/>
      <x:c r="F14" s="16"/>
      <x:c r="G14" s="17"/>
      <x:c r="H14" s="19"/>
      <x:c r="I14" s="18" t="str">
        <x:f>IF(A14="","",IF(J14&lt;&gt;"","",G14+H14))</x:f>
      </x:c>
      <x:c r="J14" s="15" t="str">
        <x:f>IF(A14="","",IF(COUNTIFS($A$11:$A$30,A14)&lt;&gt;1,"Duplicate invoice ID",IF(OR(B14="",C14="",ISBLANK(D14),ISBLANK(E14),ISBLANK(F14),ISBLANK(G14),ISBLANK(H14)),"Complete required inputs",IF(OR(NOT(ISNUMBER(D14)),NOT(ISNUMBER(E14)),NOT(ISNUMBER(F14))),"Enter numeric amounts",IF(OR(D14&lt;=0,E14&lt;0,F14&lt;0,E14&gt;D14,F14&gt;D14-E14),"Check paid and claimed amounts",IF(OR(NOT(ISNUMBER(G14)),NOT(ISNUMBER(H14))),"Enter a date and Net days",IF(OR(G14&lt;=0,G14&lt;&gt;INT(G14),H14&lt;0,H14&gt;3650,H14&lt;&gt;INT(H14)),"Check start date and Net days","")))))))</x:f>
      </x:c>
    </x:row>
    <x:row r="15" ht="44" customHeight="1">
      <x:c r="A15" s="14"/>
      <x:c r="B15" s="14"/>
      <x:c r="C15" s="14"/>
      <x:c r="D15" s="16"/>
      <x:c r="E15" s="16"/>
      <x:c r="F15" s="16"/>
      <x:c r="G15" s="17"/>
      <x:c r="H15" s="19"/>
      <x:c r="I15" s="18" t="str">
        <x:f>IF(A15="","",IF(J15&lt;&gt;"","",G15+H15))</x:f>
      </x:c>
      <x:c r="J15" s="15" t="str">
        <x:f>IF(A15="","",IF(COUNTIFS($A$11:$A$30,A15)&lt;&gt;1,"Duplicate invoice ID",IF(OR(B15="",C15="",ISBLANK(D15),ISBLANK(E15),ISBLANK(F15),ISBLANK(G15),ISBLANK(H15)),"Complete required inputs",IF(OR(NOT(ISNUMBER(D15)),NOT(ISNUMBER(E15)),NOT(ISNUMBER(F15))),"Enter numeric amounts",IF(OR(D15&lt;=0,E15&lt;0,F15&lt;0,E15&gt;D15,F15&gt;D15-E15),"Check paid and claimed amounts",IF(OR(NOT(ISNUMBER(G15)),NOT(ISNUMBER(H15))),"Enter a date and Net days",IF(OR(G15&lt;=0,G15&lt;&gt;INT(G15),H15&lt;0,H15&gt;3650,H15&lt;&gt;INT(H15)),"Check start date and Net days","")))))))</x:f>
      </x:c>
    </x:row>
    <x:row r="16" ht="44" customHeight="1">
      <x:c r="A16" s="14"/>
      <x:c r="B16" s="14"/>
      <x:c r="C16" s="14"/>
      <x:c r="D16" s="16"/>
      <x:c r="E16" s="16"/>
      <x:c r="F16" s="16"/>
      <x:c r="G16" s="17"/>
      <x:c r="H16" s="19"/>
      <x:c r="I16" s="18" t="str">
        <x:f>IF(A16="","",IF(J16&lt;&gt;"","",G16+H16))</x:f>
      </x:c>
      <x:c r="J16" s="15" t="str">
        <x:f>IF(A16="","",IF(COUNTIFS($A$11:$A$30,A16)&lt;&gt;1,"Duplicate invoice ID",IF(OR(B16="",C16="",ISBLANK(D16),ISBLANK(E16),ISBLANK(F16),ISBLANK(G16),ISBLANK(H16)),"Complete required inputs",IF(OR(NOT(ISNUMBER(D16)),NOT(ISNUMBER(E16)),NOT(ISNUMBER(F16))),"Enter numeric amounts",IF(OR(D16&lt;=0,E16&lt;0,F16&lt;0,E16&gt;D16,F16&gt;D16-E16),"Check paid and claimed amounts",IF(OR(NOT(ISNUMBER(G16)),NOT(ISNUMBER(H16))),"Enter a date and Net days",IF(OR(G16&lt;=0,G16&lt;&gt;INT(G16),H16&lt;0,H16&gt;3650,H16&lt;&gt;INT(H16)),"Check start date and Net days","")))))))</x:f>
      </x:c>
    </x:row>
    <x:row r="17" ht="44" customHeight="1">
      <x:c r="A17" s="14"/>
      <x:c r="B17" s="14"/>
      <x:c r="C17" s="14"/>
      <x:c r="D17" s="16"/>
      <x:c r="E17" s="16"/>
      <x:c r="F17" s="16"/>
      <x:c r="G17" s="17"/>
      <x:c r="H17" s="19"/>
      <x:c r="I17" s="18" t="str">
        <x:f>IF(A17="","",IF(J17&lt;&gt;"","",G17+H17))</x:f>
      </x:c>
      <x:c r="J17" s="15" t="str">
        <x:f>IF(A17="","",IF(COUNTIFS($A$11:$A$30,A17)&lt;&gt;1,"Duplicate invoice ID",IF(OR(B17="",C17="",ISBLANK(D17),ISBLANK(E17),ISBLANK(F17),ISBLANK(G17),ISBLANK(H17)),"Complete required inputs",IF(OR(NOT(ISNUMBER(D17)),NOT(ISNUMBER(E17)),NOT(ISNUMBER(F17))),"Enter numeric amounts",IF(OR(D17&lt;=0,E17&lt;0,F17&lt;0,E17&gt;D17,F17&gt;D17-E17),"Check paid and claimed amounts",IF(OR(NOT(ISNUMBER(G17)),NOT(ISNUMBER(H17))),"Enter a date and Net days",IF(OR(G17&lt;=0,G17&lt;&gt;INT(G17),H17&lt;0,H17&gt;3650,H17&lt;&gt;INT(H17)),"Check start date and Net days","")))))))</x:f>
      </x:c>
    </x:row>
    <x:row r="18" ht="44" customHeight="1">
      <x:c r="A18" s="14"/>
      <x:c r="B18" s="14"/>
      <x:c r="C18" s="14"/>
      <x:c r="D18" s="16"/>
      <x:c r="E18" s="16"/>
      <x:c r="F18" s="16"/>
      <x:c r="G18" s="17"/>
      <x:c r="H18" s="19"/>
      <x:c r="I18" s="18" t="str">
        <x:f>IF(A18="","",IF(J18&lt;&gt;"","",G18+H18))</x:f>
      </x:c>
      <x:c r="J18" s="15" t="str">
        <x:f>IF(A18="","",IF(COUNTIFS($A$11:$A$30,A18)&lt;&gt;1,"Duplicate invoice ID",IF(OR(B18="",C18="",ISBLANK(D18),ISBLANK(E18),ISBLANK(F18),ISBLANK(G18),ISBLANK(H18)),"Complete required inputs",IF(OR(NOT(ISNUMBER(D18)),NOT(ISNUMBER(E18)),NOT(ISNUMBER(F18))),"Enter numeric amounts",IF(OR(D18&lt;=0,E18&lt;0,F18&lt;0,E18&gt;D18,F18&gt;D18-E18),"Check paid and claimed amounts",IF(OR(NOT(ISNUMBER(G18)),NOT(ISNUMBER(H18))),"Enter a date and Net days",IF(OR(G18&lt;=0,G18&lt;&gt;INT(G18),H18&lt;0,H18&gt;3650,H18&lt;&gt;INT(H18)),"Check start date and Net days","")))))))</x:f>
      </x:c>
    </x:row>
    <x:row r="19" ht="44" customHeight="1">
      <x:c r="A19" s="14"/>
      <x:c r="B19" s="14"/>
      <x:c r="C19" s="14"/>
      <x:c r="D19" s="16"/>
      <x:c r="E19" s="16"/>
      <x:c r="F19" s="16"/>
      <x:c r="G19" s="17"/>
      <x:c r="H19" s="19"/>
      <x:c r="I19" s="18" t="str">
        <x:f>IF(A19="","",IF(J19&lt;&gt;"","",G19+H19))</x:f>
      </x:c>
      <x:c r="J19" s="15" t="str">
        <x:f>IF(A19="","",IF(COUNTIFS($A$11:$A$30,A19)&lt;&gt;1,"Duplicate invoice ID",IF(OR(B19="",C19="",ISBLANK(D19),ISBLANK(E19),ISBLANK(F19),ISBLANK(G19),ISBLANK(H19)),"Complete required inputs",IF(OR(NOT(ISNUMBER(D19)),NOT(ISNUMBER(E19)),NOT(ISNUMBER(F19))),"Enter numeric amounts",IF(OR(D19&lt;=0,E19&lt;0,F19&lt;0,E19&gt;D19,F19&gt;D19-E19),"Check paid and claimed amounts",IF(OR(NOT(ISNUMBER(G19)),NOT(ISNUMBER(H19))),"Enter a date and Net days",IF(OR(G19&lt;=0,G19&lt;&gt;INT(G19),H19&lt;0,H19&gt;3650,H19&lt;&gt;INT(H19)),"Check start date and Net days","")))))))</x:f>
      </x:c>
    </x:row>
    <x:row r="20" ht="44" customHeight="1">
      <x:c r="A20" s="14"/>
      <x:c r="B20" s="14"/>
      <x:c r="C20" s="14"/>
      <x:c r="D20" s="16"/>
      <x:c r="E20" s="16"/>
      <x:c r="F20" s="16"/>
      <x:c r="G20" s="17"/>
      <x:c r="H20" s="19"/>
      <x:c r="I20" s="18" t="str">
        <x:f>IF(A20="","",IF(J20&lt;&gt;"","",G20+H20))</x:f>
      </x:c>
      <x:c r="J20" s="15" t="str">
        <x:f>IF(A20="","",IF(COUNTIFS($A$11:$A$30,A20)&lt;&gt;1,"Duplicate invoice ID",IF(OR(B20="",C20="",ISBLANK(D20),ISBLANK(E20),ISBLANK(F20),ISBLANK(G20),ISBLANK(H20)),"Complete required inputs",IF(OR(NOT(ISNUMBER(D20)),NOT(ISNUMBER(E20)),NOT(ISNUMBER(F20))),"Enter numeric amounts",IF(OR(D20&lt;=0,E20&lt;0,F20&lt;0,E20&gt;D20,F20&gt;D20-E20),"Check paid and claimed amounts",IF(OR(NOT(ISNUMBER(G20)),NOT(ISNUMBER(H20))),"Enter a date and Net days",IF(OR(G20&lt;=0,G20&lt;&gt;INT(G20),H20&lt;0,H20&gt;3650,H20&lt;&gt;INT(H20)),"Check start date and Net days","")))))))</x:f>
      </x:c>
    </x:row>
    <x:row r="21" ht="44" customHeight="1">
      <x:c r="A21" s="14"/>
      <x:c r="B21" s="14"/>
      <x:c r="C21" s="14"/>
      <x:c r="D21" s="16"/>
      <x:c r="E21" s="16"/>
      <x:c r="F21" s="16"/>
      <x:c r="G21" s="17"/>
      <x:c r="H21" s="19"/>
      <x:c r="I21" s="18" t="str">
        <x:f>IF(A21="","",IF(J21&lt;&gt;"","",G21+H21))</x:f>
      </x:c>
      <x:c r="J21" s="15" t="str">
        <x:f>IF(A21="","",IF(COUNTIFS($A$11:$A$30,A21)&lt;&gt;1,"Duplicate invoice ID",IF(OR(B21="",C21="",ISBLANK(D21),ISBLANK(E21),ISBLANK(F21),ISBLANK(G21),ISBLANK(H21)),"Complete required inputs",IF(OR(NOT(ISNUMBER(D21)),NOT(ISNUMBER(E21)),NOT(ISNUMBER(F21))),"Enter numeric amounts",IF(OR(D21&lt;=0,E21&lt;0,F21&lt;0,E21&gt;D21,F21&gt;D21-E21),"Check paid and claimed amounts",IF(OR(NOT(ISNUMBER(G21)),NOT(ISNUMBER(H21))),"Enter a date and Net days",IF(OR(G21&lt;=0,G21&lt;&gt;INT(G21),H21&lt;0,H21&gt;3650,H21&lt;&gt;INT(H21)),"Check start date and Net days","")))))))</x:f>
      </x:c>
    </x:row>
    <x:row r="22" ht="44" customHeight="1">
      <x:c r="A22" s="14"/>
      <x:c r="B22" s="14"/>
      <x:c r="C22" s="14"/>
      <x:c r="D22" s="16"/>
      <x:c r="E22" s="16"/>
      <x:c r="F22" s="16"/>
      <x:c r="G22" s="17"/>
      <x:c r="H22" s="19"/>
      <x:c r="I22" s="18" t="str">
        <x:f>IF(A22="","",IF(J22&lt;&gt;"","",G22+H22))</x:f>
      </x:c>
      <x:c r="J22" s="15" t="str">
        <x:f>IF(A22="","",IF(COUNTIFS($A$11:$A$30,A22)&lt;&gt;1,"Duplicate invoice ID",IF(OR(B22="",C22="",ISBLANK(D22),ISBLANK(E22),ISBLANK(F22),ISBLANK(G22),ISBLANK(H22)),"Complete required inputs",IF(OR(NOT(ISNUMBER(D22)),NOT(ISNUMBER(E22)),NOT(ISNUMBER(F22))),"Enter numeric amounts",IF(OR(D22&lt;=0,E22&lt;0,F22&lt;0,E22&gt;D22,F22&gt;D22-E22),"Check paid and claimed amounts",IF(OR(NOT(ISNUMBER(G22)),NOT(ISNUMBER(H22))),"Enter a date and Net days",IF(OR(G22&lt;=0,G22&lt;&gt;INT(G22),H22&lt;0,H22&gt;3650,H22&lt;&gt;INT(H22)),"Check start date and Net days","")))))))</x:f>
      </x:c>
    </x:row>
    <x:row r="23" ht="44" customHeight="1">
      <x:c r="A23" s="14"/>
      <x:c r="B23" s="14"/>
      <x:c r="C23" s="14"/>
      <x:c r="D23" s="16"/>
      <x:c r="E23" s="16"/>
      <x:c r="F23" s="16"/>
      <x:c r="G23" s="17"/>
      <x:c r="H23" s="19"/>
      <x:c r="I23" s="18" t="str">
        <x:f>IF(A23="","",IF(J23&lt;&gt;"","",G23+H23))</x:f>
      </x:c>
      <x:c r="J23" s="15" t="str">
        <x:f>IF(A23="","",IF(COUNTIFS($A$11:$A$30,A23)&lt;&gt;1,"Duplicate invoice ID",IF(OR(B23="",C23="",ISBLANK(D23),ISBLANK(E23),ISBLANK(F23),ISBLANK(G23),ISBLANK(H23)),"Complete required inputs",IF(OR(NOT(ISNUMBER(D23)),NOT(ISNUMBER(E23)),NOT(ISNUMBER(F23))),"Enter numeric amounts",IF(OR(D23&lt;=0,E23&lt;0,F23&lt;0,E23&gt;D23,F23&gt;D23-E23),"Check paid and claimed amounts",IF(OR(NOT(ISNUMBER(G23)),NOT(ISNUMBER(H23))),"Enter a date and Net days",IF(OR(G23&lt;=0,G23&lt;&gt;INT(G23),H23&lt;0,H23&gt;3650,H23&lt;&gt;INT(H23)),"Check start date and Net days","")))))))</x:f>
      </x:c>
    </x:row>
    <x:row r="24" ht="44" customHeight="1">
      <x:c r="A24" s="14"/>
      <x:c r="B24" s="14"/>
      <x:c r="C24" s="14"/>
      <x:c r="D24" s="16"/>
      <x:c r="E24" s="16"/>
      <x:c r="F24" s="16"/>
      <x:c r="G24" s="17"/>
      <x:c r="H24" s="19"/>
      <x:c r="I24" s="18" t="str">
        <x:f>IF(A24="","",IF(J24&lt;&gt;"","",G24+H24))</x:f>
      </x:c>
      <x:c r="J24" s="15" t="str">
        <x:f>IF(A24="","",IF(COUNTIFS($A$11:$A$30,A24)&lt;&gt;1,"Duplicate invoice ID",IF(OR(B24="",C24="",ISBLANK(D24),ISBLANK(E24),ISBLANK(F24),ISBLANK(G24),ISBLANK(H24)),"Complete required inputs",IF(OR(NOT(ISNUMBER(D24)),NOT(ISNUMBER(E24)),NOT(ISNUMBER(F24))),"Enter numeric amounts",IF(OR(D24&lt;=0,E24&lt;0,F24&lt;0,E24&gt;D24,F24&gt;D24-E24),"Check paid and claimed amounts",IF(OR(NOT(ISNUMBER(G24)),NOT(ISNUMBER(H24))),"Enter a date and Net days",IF(OR(G24&lt;=0,G24&lt;&gt;INT(G24),H24&lt;0,H24&gt;3650,H24&lt;&gt;INT(H24)),"Check start date and Net days","")))))))</x:f>
      </x:c>
    </x:row>
    <x:row r="25" ht="44" customHeight="1">
      <x:c r="A25" s="14"/>
      <x:c r="B25" s="14"/>
      <x:c r="C25" s="14"/>
      <x:c r="D25" s="16"/>
      <x:c r="E25" s="16"/>
      <x:c r="F25" s="16"/>
      <x:c r="G25" s="17"/>
      <x:c r="H25" s="19"/>
      <x:c r="I25" s="18" t="str">
        <x:f>IF(A25="","",IF(J25&lt;&gt;"","",G25+H25))</x:f>
      </x:c>
      <x:c r="J25" s="15" t="str">
        <x:f>IF(A25="","",IF(COUNTIFS($A$11:$A$30,A25)&lt;&gt;1,"Duplicate invoice ID",IF(OR(B25="",C25="",ISBLANK(D25),ISBLANK(E25),ISBLANK(F25),ISBLANK(G25),ISBLANK(H25)),"Complete required inputs",IF(OR(NOT(ISNUMBER(D25)),NOT(ISNUMBER(E25)),NOT(ISNUMBER(F25))),"Enter numeric amounts",IF(OR(D25&lt;=0,E25&lt;0,F25&lt;0,E25&gt;D25,F25&gt;D25-E25),"Check paid and claimed amounts",IF(OR(NOT(ISNUMBER(G25)),NOT(ISNUMBER(H25))),"Enter a date and Net days",IF(OR(G25&lt;=0,G25&lt;&gt;INT(G25),H25&lt;0,H25&gt;3650,H25&lt;&gt;INT(H25)),"Check start date and Net days","")))))))</x:f>
      </x:c>
    </x:row>
    <x:row r="26" ht="44" customHeight="1">
      <x:c r="A26" s="14"/>
      <x:c r="B26" s="14"/>
      <x:c r="C26" s="14"/>
      <x:c r="D26" s="16"/>
      <x:c r="E26" s="16"/>
      <x:c r="F26" s="16"/>
      <x:c r="G26" s="17"/>
      <x:c r="H26" s="19"/>
      <x:c r="I26" s="18" t="str">
        <x:f>IF(A26="","",IF(J26&lt;&gt;"","",G26+H26))</x:f>
      </x:c>
      <x:c r="J26" s="15" t="str">
        <x:f>IF(A26="","",IF(COUNTIFS($A$11:$A$30,A26)&lt;&gt;1,"Duplicate invoice ID",IF(OR(B26="",C26="",ISBLANK(D26),ISBLANK(E26),ISBLANK(F26),ISBLANK(G26),ISBLANK(H26)),"Complete required inputs",IF(OR(NOT(ISNUMBER(D26)),NOT(ISNUMBER(E26)),NOT(ISNUMBER(F26))),"Enter numeric amounts",IF(OR(D26&lt;=0,E26&lt;0,F26&lt;0,E26&gt;D26,F26&gt;D26-E26),"Check paid and claimed amounts",IF(OR(NOT(ISNUMBER(G26)),NOT(ISNUMBER(H26))),"Enter a date and Net days",IF(OR(G26&lt;=0,G26&lt;&gt;INT(G26),H26&lt;0,H26&gt;3650,H26&lt;&gt;INT(H26)),"Check start date and Net days","")))))))</x:f>
      </x:c>
    </x:row>
    <x:row r="27" ht="44" customHeight="1">
      <x:c r="A27" s="14"/>
      <x:c r="B27" s="14"/>
      <x:c r="C27" s="14"/>
      <x:c r="D27" s="16"/>
      <x:c r="E27" s="16"/>
      <x:c r="F27" s="16"/>
      <x:c r="G27" s="17"/>
      <x:c r="H27" s="19"/>
      <x:c r="I27" s="18" t="str">
        <x:f>IF(A27="","",IF(J27&lt;&gt;"","",G27+H27))</x:f>
      </x:c>
      <x:c r="J27" s="15" t="str">
        <x:f>IF(A27="","",IF(COUNTIFS($A$11:$A$30,A27)&lt;&gt;1,"Duplicate invoice ID",IF(OR(B27="",C27="",ISBLANK(D27),ISBLANK(E27),ISBLANK(F27),ISBLANK(G27),ISBLANK(H27)),"Complete required inputs",IF(OR(NOT(ISNUMBER(D27)),NOT(ISNUMBER(E27)),NOT(ISNUMBER(F27))),"Enter numeric amounts",IF(OR(D27&lt;=0,E27&lt;0,F27&lt;0,E27&gt;D27,F27&gt;D27-E27),"Check paid and claimed amounts",IF(OR(NOT(ISNUMBER(G27)),NOT(ISNUMBER(H27))),"Enter a date and Net days",IF(OR(G27&lt;=0,G27&lt;&gt;INT(G27),H27&lt;0,H27&gt;3650,H27&lt;&gt;INT(H27)),"Check start date and Net days","")))))))</x:f>
      </x:c>
    </x:row>
    <x:row r="28" ht="44" customHeight="1">
      <x:c r="A28" s="14"/>
      <x:c r="B28" s="14"/>
      <x:c r="C28" s="14"/>
      <x:c r="D28" s="16"/>
      <x:c r="E28" s="16"/>
      <x:c r="F28" s="16"/>
      <x:c r="G28" s="17"/>
      <x:c r="H28" s="19"/>
      <x:c r="I28" s="18" t="str">
        <x:f>IF(A28="","",IF(J28&lt;&gt;"","",G28+H28))</x:f>
      </x:c>
      <x:c r="J28" s="15" t="str">
        <x:f>IF(A28="","",IF(COUNTIFS($A$11:$A$30,A28)&lt;&gt;1,"Duplicate invoice ID",IF(OR(B28="",C28="",ISBLANK(D28),ISBLANK(E28),ISBLANK(F28),ISBLANK(G28),ISBLANK(H28)),"Complete required inputs",IF(OR(NOT(ISNUMBER(D28)),NOT(ISNUMBER(E28)),NOT(ISNUMBER(F28))),"Enter numeric amounts",IF(OR(D28&lt;=0,E28&lt;0,F28&lt;0,E28&gt;D28,F28&gt;D28-E28),"Check paid and claimed amounts",IF(OR(NOT(ISNUMBER(G28)),NOT(ISNUMBER(H28))),"Enter a date and Net days",IF(OR(G28&lt;=0,G28&lt;&gt;INT(G28),H28&lt;0,H28&gt;3650,H28&lt;&gt;INT(H28)),"Check start date and Net days","")))))))</x:f>
      </x:c>
    </x:row>
    <x:row r="29" ht="44" customHeight="1">
      <x:c r="A29" s="14"/>
      <x:c r="B29" s="14"/>
      <x:c r="C29" s="14"/>
      <x:c r="D29" s="16"/>
      <x:c r="E29" s="16"/>
      <x:c r="F29" s="16"/>
      <x:c r="G29" s="17"/>
      <x:c r="H29" s="19"/>
      <x:c r="I29" s="18" t="str">
        <x:f>IF(A29="","",IF(J29&lt;&gt;"","",G29+H29))</x:f>
      </x:c>
      <x:c r="J29" s="15" t="str">
        <x:f>IF(A29="","",IF(COUNTIFS($A$11:$A$30,A29)&lt;&gt;1,"Duplicate invoice ID",IF(OR(B29="",C29="",ISBLANK(D29),ISBLANK(E29),ISBLANK(F29),ISBLANK(G29),ISBLANK(H29)),"Complete required inputs",IF(OR(NOT(ISNUMBER(D29)),NOT(ISNUMBER(E29)),NOT(ISNUMBER(F29))),"Enter numeric amounts",IF(OR(D29&lt;=0,E29&lt;0,F29&lt;0,E29&gt;D29,F29&gt;D29-E29),"Check paid and claimed amounts",IF(OR(NOT(ISNUMBER(G29)),NOT(ISNUMBER(H29))),"Enter a date and Net days",IF(OR(G29&lt;=0,G29&lt;&gt;INT(G29),H29&lt;0,H29&gt;3650,H29&lt;&gt;INT(H29)),"Check start date and Net days","")))))))</x:f>
      </x:c>
    </x:row>
    <x:row r="30" ht="44" customHeight="1">
      <x:c r="A30" s="14"/>
      <x:c r="B30" s="14"/>
      <x:c r="C30" s="14"/>
      <x:c r="D30" s="16"/>
      <x:c r="E30" s="16"/>
      <x:c r="F30" s="16"/>
      <x:c r="G30" s="17"/>
      <x:c r="H30" s="19"/>
      <x:c r="I30" s="18" t="str">
        <x:f>IF(A30="","",IF(J30&lt;&gt;"","",G30+H30))</x:f>
      </x:c>
      <x:c r="J30" s="15" t="str">
        <x:f>IF(A30="","",IF(COUNTIFS($A$11:$A$30,A30)&lt;&gt;1,"Duplicate invoice ID",IF(OR(B30="",C30="",ISBLANK(D30),ISBLANK(E30),ISBLANK(F30),ISBLANK(G30),ISBLANK(H30)),"Complete required inputs",IF(OR(NOT(ISNUMBER(D30)),NOT(ISNUMBER(E30)),NOT(ISNUMBER(F30))),"Enter numeric amounts",IF(OR(D30&lt;=0,E30&lt;0,F30&lt;0,E30&gt;D30,F30&gt;D30-E30),"Check paid and claimed amounts",IF(OR(NOT(ISNUMBER(G30)),NOT(ISNUMBER(H30))),"Enter a date and Net days",IF(OR(G30&lt;=0,G30&lt;&gt;INT(G30),H30&lt;0,H30&gt;3650,H30&lt;&gt;INT(H30)),"Check start date and Net days","")))))))</x:f>
      </x:c>
    </x:row>
    <x:row r="33">
      <x:c r="A33" s="26" t="str">
        <x:v>Fictional sample authored by MoneyNudge. No customer records or bank transactions.</x:v>
      </x:c>
      <x:c r="B33" s="26"/>
      <x:c r="C33" s="26"/>
      <x:c r="D33" s="26"/>
      <x:c r="E33" s="26"/>
      <x:c r="F33" s="26"/>
      <x:c r="G33" s="26"/>
      <x:c r="H33" s="26"/>
      <x:c r="I33" s="26"/>
      <x:c r="J33" s="26"/>
    </x:row>
    <x:row r="34">
      <x:c r="A34" s="26" t="str">
        <x:v>Method: agreed start + calendar Net days. Balance = invoice total − verified paid.</x:v>
      </x:c>
      <x:c r="B34" s="26"/>
      <x:c r="C34" s="26"/>
      <x:c r="D34" s="26"/>
      <x:c r="E34" s="26"/>
      <x:c r="F34" s="26"/>
      <x:c r="G34" s="26"/>
      <x:c r="H34" s="26"/>
      <x:c r="I34" s="26"/>
      <x:c r="J34" s="26"/>
    </x:row>
    <x:row r="35">
      <x:c r="A35" s="26" t="str">
        <x:v>Product workflow reference: https://invoicereminder.app/</x:v>
      </x:c>
      <x:c r="B35" s="26"/>
      <x:c r="C35" s="26"/>
      <x:c r="D35" s="26"/>
      <x:c r="E35" s="26"/>
      <x:c r="F35" s="26"/>
      <x:c r="G35" s="26"/>
      <x:c r="H35" s="26"/>
      <x:c r="I35" s="26"/>
      <x:c r="J35" s="26"/>
    </x:row>
    <x:row r="36">
      <x:c r="A36" s="26" t="str">
        <x:v>Amount columns display two decimals. Change their number format for other currency precision.</x:v>
      </x:c>
      <x:c r="B36" s="26"/>
      <x:c r="C36" s="26"/>
      <x:c r="D36" s="26"/>
      <x:c r="E36" s="26"/>
      <x:c r="F36" s="26"/>
      <x:c r="G36" s="26"/>
      <x:c r="H36" s="26"/>
      <x:c r="I36" s="26"/>
      <x:c r="J36" s="26"/>
    </x:row>
  </x:sheetData>
  <x:conditionalFormatting sqref="J11:J30">
    <x:cfRule type="containsText" dxfId="3" priority="1" operator="containsText" text="Enter"/>
    <x:cfRule type="containsText" dxfId="4" priority="2" operator="containsText" text="Check"/>
    <x:cfRule type="containsText" dxfId="5" priority="3" operator="containsText" text="Duplicate"/>
  </x:conditionalFormatting>
  <x:pageMargins left="0.7" right="0.7" top="0.75" bottom="0.75" header="0.3" footer="0.3"/>
  <x:tableParts count="1">
    <x:tablePart xmlns:r="http://schemas.openxmlformats.org/officeDocument/2006/relationships" r:id="R3bcf6de744ba484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7" hidden="0" customWidth="1"/>
    <x:col min="2" max="2" width="26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38" hidden="0" customWidth="1"/>
    <x:col min="10" max="10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Follow-up log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7" t="str">
        <x:v>Match an existing unique Invoice ID. Contact, dates, notes and sending are manual records.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7" t="str">
        <x:v>Manual hold: None, Reply, Dispute or User pause. Blank Resume date keeps that hold active.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7" t="str">
        <x:v>On Resume date, only this manual hold expires. Another hold = Yes still pauses follow-up.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7" t="str">
        <x:v>A payment claim pauses client follow-up until you verify or resolve it. Set a Claim review date.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7" t="str">
        <x:v>Next action date is your chosen follow-up date. No automatic cadence or weekend adjustment.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7" t="str">
        <x:v>Clear Another hold only after resolving that separate hold. Keep the reason in Notes.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40" customHeight="1">
      <x:c r="A10" s="11" t="str">
        <x:v>Invoice ID</x:v>
      </x:c>
      <x:c r="B10" s="11" t="str">
        <x:v>Contact</x:v>
      </x:c>
      <x:c r="C10" s="11" t="str">
        <x:v>Last sent</x:v>
      </x:c>
      <x:c r="D10" s="11" t="str">
        <x:v>Next action date</x:v>
      </x:c>
      <x:c r="E10" s="11" t="str">
        <x:v>Manual hold</x:v>
      </x:c>
      <x:c r="F10" s="11" t="str">
        <x:v>Resume date</x:v>
      </x:c>
      <x:c r="G10" s="11" t="str">
        <x:v>Another hold</x:v>
      </x:c>
      <x:c r="H10" s="11" t="str">
        <x:v>Claim review date</x:v>
      </x:c>
      <x:c r="I10" s="11" t="str">
        <x:v>Notes</x:v>
      </x:c>
      <x:c r="J10" s="11" t="str">
        <x:v>Input issue</x:v>
      </x:c>
    </x:row>
    <x:row r="11" ht="44" customHeight="1">
      <x:c r="A11" s="14" t="str">
        <x:v>INV-104</x:v>
      </x:c>
      <x:c r="B11" s="14" t="str">
        <x:v>Jordan (sample)</x:v>
      </x:c>
      <x:c r="C11" s="17"/>
      <x:c r="D11" s="17" t="n">
        <x:v>46120</x:v>
      </x:c>
      <x:c r="E11" s="20" t="str">
        <x:v>None</x:v>
      </x:c>
      <x:c r="F11" s="21"/>
      <x:c r="G11" s="20" t="str">
        <x:v>No</x:v>
      </x:c>
      <x:c r="H11" s="17"/>
      <x:c r="I11" s="14" t="str">
        <x:v>Fictional. Choose dates to suit your agreement and client.</x:v>
      </x:c>
      <x:c r="J11" s="15" t="str">
        <x:f>IF(A11="","",IF(COUNTIFS($A$11:$A$30,A11)&lt;&gt;1,"Duplicate follow-up ID",IF(COUNTIFS(Invoices!$A$11:$A$30,A11)&lt;&gt;1,"Invoice ID missing or duplicated",IF(OR(AND(E11&lt;&gt;"None",E11&lt;&gt;"Reply",E11&lt;&gt;"Dispute",E11&lt;&gt;"User pause"),AND(G11&lt;&gt;"No",G11&lt;&gt;"Yes")),"Choose hold settings",IF(OR(AND(C11&lt;&gt;"",OR(NOT(ISNUMBER(C11)),C11&lt;=0)),AND(D11&lt;&gt;"",OR(NOT(ISNUMBER(D11)),D11&lt;=0)),AND(F11&lt;&gt;"",OR(NOT(ISNUMBER(F11)),F11&lt;=0)),AND(H11&lt;&gt;"",OR(NOT(ISNUMBER(H11)),H11&lt;=0))),"Enter valid date values","")))))</x:f>
      </x:c>
    </x:row>
    <x:row r="12" ht="44" customHeight="1">
      <x:c r="A12" s="14"/>
      <x:c r="B12" s="14"/>
      <x:c r="C12" s="17"/>
      <x:c r="D12" s="17"/>
      <x:c r="E12" s="20"/>
      <x:c r="F12" s="21"/>
      <x:c r="G12" s="20"/>
      <x:c r="H12" s="17"/>
      <x:c r="I12" s="14"/>
      <x:c r="J12" s="15" t="str">
        <x:f>IF(A12="","",IF(COUNTIFS($A$11:$A$30,A12)&lt;&gt;1,"Duplicate follow-up ID",IF(COUNTIFS(Invoices!$A$11:$A$30,A12)&lt;&gt;1,"Invoice ID missing or duplicated",IF(OR(AND(E12&lt;&gt;"None",E12&lt;&gt;"Reply",E12&lt;&gt;"Dispute",E12&lt;&gt;"User pause"),AND(G12&lt;&gt;"No",G12&lt;&gt;"Yes")),"Choose hold settings",IF(OR(AND(C12&lt;&gt;"",OR(NOT(ISNUMBER(C12)),C12&lt;=0)),AND(D12&lt;&gt;"",OR(NOT(ISNUMBER(D12)),D12&lt;=0)),AND(F12&lt;&gt;"",OR(NOT(ISNUMBER(F12)),F12&lt;=0)),AND(H12&lt;&gt;"",OR(NOT(ISNUMBER(H12)),H12&lt;=0))),"Enter valid date values","")))))</x:f>
      </x:c>
    </x:row>
    <x:row r="13" ht="44" customHeight="1">
      <x:c r="A13" s="14"/>
      <x:c r="B13" s="14"/>
      <x:c r="C13" s="17"/>
      <x:c r="D13" s="17"/>
      <x:c r="E13" s="20"/>
      <x:c r="F13" s="21"/>
      <x:c r="G13" s="20"/>
      <x:c r="H13" s="17"/>
      <x:c r="I13" s="14"/>
      <x:c r="J13" s="15" t="str">
        <x:f>IF(A13="","",IF(COUNTIFS($A$11:$A$30,A13)&lt;&gt;1,"Duplicate follow-up ID",IF(COUNTIFS(Invoices!$A$11:$A$30,A13)&lt;&gt;1,"Invoice ID missing or duplicated",IF(OR(AND(E13&lt;&gt;"None",E13&lt;&gt;"Reply",E13&lt;&gt;"Dispute",E13&lt;&gt;"User pause"),AND(G13&lt;&gt;"No",G13&lt;&gt;"Yes")),"Choose hold settings",IF(OR(AND(C13&lt;&gt;"",OR(NOT(ISNUMBER(C13)),C13&lt;=0)),AND(D13&lt;&gt;"",OR(NOT(ISNUMBER(D13)),D13&lt;=0)),AND(F13&lt;&gt;"",OR(NOT(ISNUMBER(F13)),F13&lt;=0)),AND(H13&lt;&gt;"",OR(NOT(ISNUMBER(H13)),H13&lt;=0))),"Enter valid date values","")))))</x:f>
      </x:c>
    </x:row>
    <x:row r="14" ht="44" customHeight="1">
      <x:c r="A14" s="14"/>
      <x:c r="B14" s="14"/>
      <x:c r="C14" s="17"/>
      <x:c r="D14" s="17"/>
      <x:c r="E14" s="20"/>
      <x:c r="F14" s="21"/>
      <x:c r="G14" s="20"/>
      <x:c r="H14" s="17"/>
      <x:c r="I14" s="14"/>
      <x:c r="J14" s="15" t="str">
        <x:f>IF(A14="","",IF(COUNTIFS($A$11:$A$30,A14)&lt;&gt;1,"Duplicate follow-up ID",IF(COUNTIFS(Invoices!$A$11:$A$30,A14)&lt;&gt;1,"Invoice ID missing or duplicated",IF(OR(AND(E14&lt;&gt;"None",E14&lt;&gt;"Reply",E14&lt;&gt;"Dispute",E14&lt;&gt;"User pause"),AND(G14&lt;&gt;"No",G14&lt;&gt;"Yes")),"Choose hold settings",IF(OR(AND(C14&lt;&gt;"",OR(NOT(ISNUMBER(C14)),C14&lt;=0)),AND(D14&lt;&gt;"",OR(NOT(ISNUMBER(D14)),D14&lt;=0)),AND(F14&lt;&gt;"",OR(NOT(ISNUMBER(F14)),F14&lt;=0)),AND(H14&lt;&gt;"",OR(NOT(ISNUMBER(H14)),H14&lt;=0))),"Enter valid date values","")))))</x:f>
      </x:c>
    </x:row>
    <x:row r="15" ht="44" customHeight="1">
      <x:c r="A15" s="14"/>
      <x:c r="B15" s="14"/>
      <x:c r="C15" s="17"/>
      <x:c r="D15" s="17"/>
      <x:c r="E15" s="20"/>
      <x:c r="F15" s="21"/>
      <x:c r="G15" s="20"/>
      <x:c r="H15" s="17"/>
      <x:c r="I15" s="14"/>
      <x:c r="J15" s="15" t="str">
        <x:f>IF(A15="","",IF(COUNTIFS($A$11:$A$30,A15)&lt;&gt;1,"Duplicate follow-up ID",IF(COUNTIFS(Invoices!$A$11:$A$30,A15)&lt;&gt;1,"Invoice ID missing or duplicated",IF(OR(AND(E15&lt;&gt;"None",E15&lt;&gt;"Reply",E15&lt;&gt;"Dispute",E15&lt;&gt;"User pause"),AND(G15&lt;&gt;"No",G15&lt;&gt;"Yes")),"Choose hold settings",IF(OR(AND(C15&lt;&gt;"",OR(NOT(ISNUMBER(C15)),C15&lt;=0)),AND(D15&lt;&gt;"",OR(NOT(ISNUMBER(D15)),D15&lt;=0)),AND(F15&lt;&gt;"",OR(NOT(ISNUMBER(F15)),F15&lt;=0)),AND(H15&lt;&gt;"",OR(NOT(ISNUMBER(H15)),H15&lt;=0))),"Enter valid date values","")))))</x:f>
      </x:c>
    </x:row>
    <x:row r="16" ht="44" customHeight="1">
      <x:c r="A16" s="14"/>
      <x:c r="B16" s="14"/>
      <x:c r="C16" s="17"/>
      <x:c r="D16" s="17"/>
      <x:c r="E16" s="20"/>
      <x:c r="F16" s="21"/>
      <x:c r="G16" s="20"/>
      <x:c r="H16" s="17"/>
      <x:c r="I16" s="14"/>
      <x:c r="J16" s="15" t="str">
        <x:f>IF(A16="","",IF(COUNTIFS($A$11:$A$30,A16)&lt;&gt;1,"Duplicate follow-up ID",IF(COUNTIFS(Invoices!$A$11:$A$30,A16)&lt;&gt;1,"Invoice ID missing or duplicated",IF(OR(AND(E16&lt;&gt;"None",E16&lt;&gt;"Reply",E16&lt;&gt;"Dispute",E16&lt;&gt;"User pause"),AND(G16&lt;&gt;"No",G16&lt;&gt;"Yes")),"Choose hold settings",IF(OR(AND(C16&lt;&gt;"",OR(NOT(ISNUMBER(C16)),C16&lt;=0)),AND(D16&lt;&gt;"",OR(NOT(ISNUMBER(D16)),D16&lt;=0)),AND(F16&lt;&gt;"",OR(NOT(ISNUMBER(F16)),F16&lt;=0)),AND(H16&lt;&gt;"",OR(NOT(ISNUMBER(H16)),H16&lt;=0))),"Enter valid date values","")))))</x:f>
      </x:c>
    </x:row>
    <x:row r="17" ht="44" customHeight="1">
      <x:c r="A17" s="14"/>
      <x:c r="B17" s="14"/>
      <x:c r="C17" s="17"/>
      <x:c r="D17" s="17"/>
      <x:c r="E17" s="20"/>
      <x:c r="F17" s="21"/>
      <x:c r="G17" s="20"/>
      <x:c r="H17" s="17"/>
      <x:c r="I17" s="14"/>
      <x:c r="J17" s="15" t="str">
        <x:f>IF(A17="","",IF(COUNTIFS($A$11:$A$30,A17)&lt;&gt;1,"Duplicate follow-up ID",IF(COUNTIFS(Invoices!$A$11:$A$30,A17)&lt;&gt;1,"Invoice ID missing or duplicated",IF(OR(AND(E17&lt;&gt;"None",E17&lt;&gt;"Reply",E17&lt;&gt;"Dispute",E17&lt;&gt;"User pause"),AND(G17&lt;&gt;"No",G17&lt;&gt;"Yes")),"Choose hold settings",IF(OR(AND(C17&lt;&gt;"",OR(NOT(ISNUMBER(C17)),C17&lt;=0)),AND(D17&lt;&gt;"",OR(NOT(ISNUMBER(D17)),D17&lt;=0)),AND(F17&lt;&gt;"",OR(NOT(ISNUMBER(F17)),F17&lt;=0)),AND(H17&lt;&gt;"",OR(NOT(ISNUMBER(H17)),H17&lt;=0))),"Enter valid date values","")))))</x:f>
      </x:c>
    </x:row>
    <x:row r="18" ht="44" customHeight="1">
      <x:c r="A18" s="14"/>
      <x:c r="B18" s="14"/>
      <x:c r="C18" s="17"/>
      <x:c r="D18" s="17"/>
      <x:c r="E18" s="20"/>
      <x:c r="F18" s="21"/>
      <x:c r="G18" s="20"/>
      <x:c r="H18" s="17"/>
      <x:c r="I18" s="14"/>
      <x:c r="J18" s="15" t="str">
        <x:f>IF(A18="","",IF(COUNTIFS($A$11:$A$30,A18)&lt;&gt;1,"Duplicate follow-up ID",IF(COUNTIFS(Invoices!$A$11:$A$30,A18)&lt;&gt;1,"Invoice ID missing or duplicated",IF(OR(AND(E18&lt;&gt;"None",E18&lt;&gt;"Reply",E18&lt;&gt;"Dispute",E18&lt;&gt;"User pause"),AND(G18&lt;&gt;"No",G18&lt;&gt;"Yes")),"Choose hold settings",IF(OR(AND(C18&lt;&gt;"",OR(NOT(ISNUMBER(C18)),C18&lt;=0)),AND(D18&lt;&gt;"",OR(NOT(ISNUMBER(D18)),D18&lt;=0)),AND(F18&lt;&gt;"",OR(NOT(ISNUMBER(F18)),F18&lt;=0)),AND(H18&lt;&gt;"",OR(NOT(ISNUMBER(H18)),H18&lt;=0))),"Enter valid date values","")))))</x:f>
      </x:c>
    </x:row>
    <x:row r="19" ht="44" customHeight="1">
      <x:c r="A19" s="14"/>
      <x:c r="B19" s="14"/>
      <x:c r="C19" s="17"/>
      <x:c r="D19" s="17"/>
      <x:c r="E19" s="20"/>
      <x:c r="F19" s="21"/>
      <x:c r="G19" s="20"/>
      <x:c r="H19" s="17"/>
      <x:c r="I19" s="14"/>
      <x:c r="J19" s="15" t="str">
        <x:f>IF(A19="","",IF(COUNTIFS($A$11:$A$30,A19)&lt;&gt;1,"Duplicate follow-up ID",IF(COUNTIFS(Invoices!$A$11:$A$30,A19)&lt;&gt;1,"Invoice ID missing or duplicated",IF(OR(AND(E19&lt;&gt;"None",E19&lt;&gt;"Reply",E19&lt;&gt;"Dispute",E19&lt;&gt;"User pause"),AND(G19&lt;&gt;"No",G19&lt;&gt;"Yes")),"Choose hold settings",IF(OR(AND(C19&lt;&gt;"",OR(NOT(ISNUMBER(C19)),C19&lt;=0)),AND(D19&lt;&gt;"",OR(NOT(ISNUMBER(D19)),D19&lt;=0)),AND(F19&lt;&gt;"",OR(NOT(ISNUMBER(F19)),F19&lt;=0)),AND(H19&lt;&gt;"",OR(NOT(ISNUMBER(H19)),H19&lt;=0))),"Enter valid date values","")))))</x:f>
      </x:c>
    </x:row>
    <x:row r="20" ht="44" customHeight="1">
      <x:c r="A20" s="14"/>
      <x:c r="B20" s="14"/>
      <x:c r="C20" s="17"/>
      <x:c r="D20" s="17"/>
      <x:c r="E20" s="20"/>
      <x:c r="F20" s="21"/>
      <x:c r="G20" s="20"/>
      <x:c r="H20" s="17"/>
      <x:c r="I20" s="14"/>
      <x:c r="J20" s="15" t="str">
        <x:f>IF(A20="","",IF(COUNTIFS($A$11:$A$30,A20)&lt;&gt;1,"Duplicate follow-up ID",IF(COUNTIFS(Invoices!$A$11:$A$30,A20)&lt;&gt;1,"Invoice ID missing or duplicated",IF(OR(AND(E20&lt;&gt;"None",E20&lt;&gt;"Reply",E20&lt;&gt;"Dispute",E20&lt;&gt;"User pause"),AND(G20&lt;&gt;"No",G20&lt;&gt;"Yes")),"Choose hold settings",IF(OR(AND(C20&lt;&gt;"",OR(NOT(ISNUMBER(C20)),C20&lt;=0)),AND(D20&lt;&gt;"",OR(NOT(ISNUMBER(D20)),D20&lt;=0)),AND(F20&lt;&gt;"",OR(NOT(ISNUMBER(F20)),F20&lt;=0)),AND(H20&lt;&gt;"",OR(NOT(ISNUMBER(H20)),H20&lt;=0))),"Enter valid date values","")))))</x:f>
      </x:c>
    </x:row>
    <x:row r="21" ht="44" customHeight="1">
      <x:c r="A21" s="14"/>
      <x:c r="B21" s="14"/>
      <x:c r="C21" s="17"/>
      <x:c r="D21" s="17"/>
      <x:c r="E21" s="20"/>
      <x:c r="F21" s="21"/>
      <x:c r="G21" s="20"/>
      <x:c r="H21" s="17"/>
      <x:c r="I21" s="14"/>
      <x:c r="J21" s="15" t="str">
        <x:f>IF(A21="","",IF(COUNTIFS($A$11:$A$30,A21)&lt;&gt;1,"Duplicate follow-up ID",IF(COUNTIFS(Invoices!$A$11:$A$30,A21)&lt;&gt;1,"Invoice ID missing or duplicated",IF(OR(AND(E21&lt;&gt;"None",E21&lt;&gt;"Reply",E21&lt;&gt;"Dispute",E21&lt;&gt;"User pause"),AND(G21&lt;&gt;"No",G21&lt;&gt;"Yes")),"Choose hold settings",IF(OR(AND(C21&lt;&gt;"",OR(NOT(ISNUMBER(C21)),C21&lt;=0)),AND(D21&lt;&gt;"",OR(NOT(ISNUMBER(D21)),D21&lt;=0)),AND(F21&lt;&gt;"",OR(NOT(ISNUMBER(F21)),F21&lt;=0)),AND(H21&lt;&gt;"",OR(NOT(ISNUMBER(H21)),H21&lt;=0))),"Enter valid date values","")))))</x:f>
      </x:c>
    </x:row>
    <x:row r="22" ht="44" customHeight="1">
      <x:c r="A22" s="14"/>
      <x:c r="B22" s="14"/>
      <x:c r="C22" s="17"/>
      <x:c r="D22" s="17"/>
      <x:c r="E22" s="20"/>
      <x:c r="F22" s="21"/>
      <x:c r="G22" s="20"/>
      <x:c r="H22" s="17"/>
      <x:c r="I22" s="14"/>
      <x:c r="J22" s="15" t="str">
        <x:f>IF(A22="","",IF(COUNTIFS($A$11:$A$30,A22)&lt;&gt;1,"Duplicate follow-up ID",IF(COUNTIFS(Invoices!$A$11:$A$30,A22)&lt;&gt;1,"Invoice ID missing or duplicated",IF(OR(AND(E22&lt;&gt;"None",E22&lt;&gt;"Reply",E22&lt;&gt;"Dispute",E22&lt;&gt;"User pause"),AND(G22&lt;&gt;"No",G22&lt;&gt;"Yes")),"Choose hold settings",IF(OR(AND(C22&lt;&gt;"",OR(NOT(ISNUMBER(C22)),C22&lt;=0)),AND(D22&lt;&gt;"",OR(NOT(ISNUMBER(D22)),D22&lt;=0)),AND(F22&lt;&gt;"",OR(NOT(ISNUMBER(F22)),F22&lt;=0)),AND(H22&lt;&gt;"",OR(NOT(ISNUMBER(H22)),H22&lt;=0))),"Enter valid date values","")))))</x:f>
      </x:c>
    </x:row>
    <x:row r="23" ht="44" customHeight="1">
      <x:c r="A23" s="14"/>
      <x:c r="B23" s="14"/>
      <x:c r="C23" s="17"/>
      <x:c r="D23" s="17"/>
      <x:c r="E23" s="20"/>
      <x:c r="F23" s="21"/>
      <x:c r="G23" s="20"/>
      <x:c r="H23" s="17"/>
      <x:c r="I23" s="14"/>
      <x:c r="J23" s="15" t="str">
        <x:f>IF(A23="","",IF(COUNTIFS($A$11:$A$30,A23)&lt;&gt;1,"Duplicate follow-up ID",IF(COUNTIFS(Invoices!$A$11:$A$30,A23)&lt;&gt;1,"Invoice ID missing or duplicated",IF(OR(AND(E23&lt;&gt;"None",E23&lt;&gt;"Reply",E23&lt;&gt;"Dispute",E23&lt;&gt;"User pause"),AND(G23&lt;&gt;"No",G23&lt;&gt;"Yes")),"Choose hold settings",IF(OR(AND(C23&lt;&gt;"",OR(NOT(ISNUMBER(C23)),C23&lt;=0)),AND(D23&lt;&gt;"",OR(NOT(ISNUMBER(D23)),D23&lt;=0)),AND(F23&lt;&gt;"",OR(NOT(ISNUMBER(F23)),F23&lt;=0)),AND(H23&lt;&gt;"",OR(NOT(ISNUMBER(H23)),H23&lt;=0))),"Enter valid date values","")))))</x:f>
      </x:c>
    </x:row>
    <x:row r="24" ht="44" customHeight="1">
      <x:c r="A24" s="14"/>
      <x:c r="B24" s="14"/>
      <x:c r="C24" s="17"/>
      <x:c r="D24" s="17"/>
      <x:c r="E24" s="20"/>
      <x:c r="F24" s="21"/>
      <x:c r="G24" s="20"/>
      <x:c r="H24" s="17"/>
      <x:c r="I24" s="14"/>
      <x:c r="J24" s="15" t="str">
        <x:f>IF(A24="","",IF(COUNTIFS($A$11:$A$30,A24)&lt;&gt;1,"Duplicate follow-up ID",IF(COUNTIFS(Invoices!$A$11:$A$30,A24)&lt;&gt;1,"Invoice ID missing or duplicated",IF(OR(AND(E24&lt;&gt;"None",E24&lt;&gt;"Reply",E24&lt;&gt;"Dispute",E24&lt;&gt;"User pause"),AND(G24&lt;&gt;"No",G24&lt;&gt;"Yes")),"Choose hold settings",IF(OR(AND(C24&lt;&gt;"",OR(NOT(ISNUMBER(C24)),C24&lt;=0)),AND(D24&lt;&gt;"",OR(NOT(ISNUMBER(D24)),D24&lt;=0)),AND(F24&lt;&gt;"",OR(NOT(ISNUMBER(F24)),F24&lt;=0)),AND(H24&lt;&gt;"",OR(NOT(ISNUMBER(H24)),H24&lt;=0))),"Enter valid date values","")))))</x:f>
      </x:c>
    </x:row>
    <x:row r="25" ht="44" customHeight="1">
      <x:c r="A25" s="14"/>
      <x:c r="B25" s="14"/>
      <x:c r="C25" s="17"/>
      <x:c r="D25" s="17"/>
      <x:c r="E25" s="20"/>
      <x:c r="F25" s="21"/>
      <x:c r="G25" s="20"/>
      <x:c r="H25" s="17"/>
      <x:c r="I25" s="14"/>
      <x:c r="J25" s="15" t="str">
        <x:f>IF(A25="","",IF(COUNTIFS($A$11:$A$30,A25)&lt;&gt;1,"Duplicate follow-up ID",IF(COUNTIFS(Invoices!$A$11:$A$30,A25)&lt;&gt;1,"Invoice ID missing or duplicated",IF(OR(AND(E25&lt;&gt;"None",E25&lt;&gt;"Reply",E25&lt;&gt;"Dispute",E25&lt;&gt;"User pause"),AND(G25&lt;&gt;"No",G25&lt;&gt;"Yes")),"Choose hold settings",IF(OR(AND(C25&lt;&gt;"",OR(NOT(ISNUMBER(C25)),C25&lt;=0)),AND(D25&lt;&gt;"",OR(NOT(ISNUMBER(D25)),D25&lt;=0)),AND(F25&lt;&gt;"",OR(NOT(ISNUMBER(F25)),F25&lt;=0)),AND(H25&lt;&gt;"",OR(NOT(ISNUMBER(H25)),H25&lt;=0))),"Enter valid date values","")))))</x:f>
      </x:c>
    </x:row>
    <x:row r="26" ht="44" customHeight="1">
      <x:c r="A26" s="14"/>
      <x:c r="B26" s="14"/>
      <x:c r="C26" s="17"/>
      <x:c r="D26" s="17"/>
      <x:c r="E26" s="20"/>
      <x:c r="F26" s="21"/>
      <x:c r="G26" s="20"/>
      <x:c r="H26" s="17"/>
      <x:c r="I26" s="14"/>
      <x:c r="J26" s="15" t="str">
        <x:f>IF(A26="","",IF(COUNTIFS($A$11:$A$30,A26)&lt;&gt;1,"Duplicate follow-up ID",IF(COUNTIFS(Invoices!$A$11:$A$30,A26)&lt;&gt;1,"Invoice ID missing or duplicated",IF(OR(AND(E26&lt;&gt;"None",E26&lt;&gt;"Reply",E26&lt;&gt;"Dispute",E26&lt;&gt;"User pause"),AND(G26&lt;&gt;"No",G26&lt;&gt;"Yes")),"Choose hold settings",IF(OR(AND(C26&lt;&gt;"",OR(NOT(ISNUMBER(C26)),C26&lt;=0)),AND(D26&lt;&gt;"",OR(NOT(ISNUMBER(D26)),D26&lt;=0)),AND(F26&lt;&gt;"",OR(NOT(ISNUMBER(F26)),F26&lt;=0)),AND(H26&lt;&gt;"",OR(NOT(ISNUMBER(H26)),H26&lt;=0))),"Enter valid date values","")))))</x:f>
      </x:c>
    </x:row>
    <x:row r="27" ht="44" customHeight="1">
      <x:c r="A27" s="14"/>
      <x:c r="B27" s="14"/>
      <x:c r="C27" s="17"/>
      <x:c r="D27" s="17"/>
      <x:c r="E27" s="20"/>
      <x:c r="F27" s="21"/>
      <x:c r="G27" s="20"/>
      <x:c r="H27" s="17"/>
      <x:c r="I27" s="14"/>
      <x:c r="J27" s="15" t="str">
        <x:f>IF(A27="","",IF(COUNTIFS($A$11:$A$30,A27)&lt;&gt;1,"Duplicate follow-up ID",IF(COUNTIFS(Invoices!$A$11:$A$30,A27)&lt;&gt;1,"Invoice ID missing or duplicated",IF(OR(AND(E27&lt;&gt;"None",E27&lt;&gt;"Reply",E27&lt;&gt;"Dispute",E27&lt;&gt;"User pause"),AND(G27&lt;&gt;"No",G27&lt;&gt;"Yes")),"Choose hold settings",IF(OR(AND(C27&lt;&gt;"",OR(NOT(ISNUMBER(C27)),C27&lt;=0)),AND(D27&lt;&gt;"",OR(NOT(ISNUMBER(D27)),D27&lt;=0)),AND(F27&lt;&gt;"",OR(NOT(ISNUMBER(F27)),F27&lt;=0)),AND(H27&lt;&gt;"",OR(NOT(ISNUMBER(H27)),H27&lt;=0))),"Enter valid date values","")))))</x:f>
      </x:c>
    </x:row>
    <x:row r="28" ht="44" customHeight="1">
      <x:c r="A28" s="14"/>
      <x:c r="B28" s="14"/>
      <x:c r="C28" s="17"/>
      <x:c r="D28" s="17"/>
      <x:c r="E28" s="20"/>
      <x:c r="F28" s="21"/>
      <x:c r="G28" s="20"/>
      <x:c r="H28" s="17"/>
      <x:c r="I28" s="14"/>
      <x:c r="J28" s="15" t="str">
        <x:f>IF(A28="","",IF(COUNTIFS($A$11:$A$30,A28)&lt;&gt;1,"Duplicate follow-up ID",IF(COUNTIFS(Invoices!$A$11:$A$30,A28)&lt;&gt;1,"Invoice ID missing or duplicated",IF(OR(AND(E28&lt;&gt;"None",E28&lt;&gt;"Reply",E28&lt;&gt;"Dispute",E28&lt;&gt;"User pause"),AND(G28&lt;&gt;"No",G28&lt;&gt;"Yes")),"Choose hold settings",IF(OR(AND(C28&lt;&gt;"",OR(NOT(ISNUMBER(C28)),C28&lt;=0)),AND(D28&lt;&gt;"",OR(NOT(ISNUMBER(D28)),D28&lt;=0)),AND(F28&lt;&gt;"",OR(NOT(ISNUMBER(F28)),F28&lt;=0)),AND(H28&lt;&gt;"",OR(NOT(ISNUMBER(H28)),H28&lt;=0))),"Enter valid date values","")))))</x:f>
      </x:c>
    </x:row>
    <x:row r="29" ht="44" customHeight="1">
      <x:c r="A29" s="14"/>
      <x:c r="B29" s="14"/>
      <x:c r="C29" s="17"/>
      <x:c r="D29" s="17"/>
      <x:c r="E29" s="20"/>
      <x:c r="F29" s="21"/>
      <x:c r="G29" s="20"/>
      <x:c r="H29" s="17"/>
      <x:c r="I29" s="14"/>
      <x:c r="J29" s="15" t="str">
        <x:f>IF(A29="","",IF(COUNTIFS($A$11:$A$30,A29)&lt;&gt;1,"Duplicate follow-up ID",IF(COUNTIFS(Invoices!$A$11:$A$30,A29)&lt;&gt;1,"Invoice ID missing or duplicated",IF(OR(AND(E29&lt;&gt;"None",E29&lt;&gt;"Reply",E29&lt;&gt;"Dispute",E29&lt;&gt;"User pause"),AND(G29&lt;&gt;"No",G29&lt;&gt;"Yes")),"Choose hold settings",IF(OR(AND(C29&lt;&gt;"",OR(NOT(ISNUMBER(C29)),C29&lt;=0)),AND(D29&lt;&gt;"",OR(NOT(ISNUMBER(D29)),D29&lt;=0)),AND(F29&lt;&gt;"",OR(NOT(ISNUMBER(F29)),F29&lt;=0)),AND(H29&lt;&gt;"",OR(NOT(ISNUMBER(H29)),H29&lt;=0))),"Enter valid date values","")))))</x:f>
      </x:c>
    </x:row>
    <x:row r="30" ht="44" customHeight="1">
      <x:c r="A30" s="14"/>
      <x:c r="B30" s="14"/>
      <x:c r="C30" s="17"/>
      <x:c r="D30" s="17"/>
      <x:c r="E30" s="20"/>
      <x:c r="F30" s="21"/>
      <x:c r="G30" s="20"/>
      <x:c r="H30" s="17"/>
      <x:c r="I30" s="14"/>
      <x:c r="J30" s="15" t="str">
        <x:f>IF(A30="","",IF(COUNTIFS($A$11:$A$30,A30)&lt;&gt;1,"Duplicate follow-up ID",IF(COUNTIFS(Invoices!$A$11:$A$30,A30)&lt;&gt;1,"Invoice ID missing or duplicated",IF(OR(AND(E30&lt;&gt;"None",E30&lt;&gt;"Reply",E30&lt;&gt;"Dispute",E30&lt;&gt;"User pause"),AND(G30&lt;&gt;"No",G30&lt;&gt;"Yes")),"Choose hold settings",IF(OR(AND(C30&lt;&gt;"",OR(NOT(ISNUMBER(C30)),C30&lt;=0)),AND(D30&lt;&gt;"",OR(NOT(ISNUMBER(D30)),D30&lt;=0)),AND(F30&lt;&gt;"",OR(NOT(ISNUMBER(F30)),F30&lt;=0)),AND(H30&lt;&gt;"",OR(NOT(ISNUMBER(H30)),H30&lt;=0))),"Enter valid date values","")))))</x:f>
      </x:c>
    </x:row>
  </x:sheetData>
  <x:conditionalFormatting sqref="J11:J30">
    <x:cfRule type="containsText" dxfId="6" priority="1" operator="containsText" text="Enter"/>
    <x:cfRule type="containsText" dxfId="7" priority="2" operator="containsText" text="Check"/>
    <x:cfRule type="containsText" dxfId="8" priority="3" operator="containsText" text="Duplicate"/>
  </x:conditionalFormatting>
  <x:dataValidations count="2">
    <x:dataValidation type="list" sqref="E11:E30">
      <x:formula1>"None,Reply,Dispute,User pause"</x:formula1>
    </x:dataValidation>
    <x:dataValidation type="list" sqref="G11:G30">
      <x:formula1>"No,Yes"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021c99466d4267"/>
  </x:tableParts>
</x:worksheet>
</file>